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drawings/drawing2.xml" ContentType="application/vnd.openxmlformats-officedocument.drawing+xml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drawings/drawing3.xml" ContentType="application/vnd.openxmlformats-officedocument.drawing+xml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felles\fag_itk\TK16\2015\Forelesninger\Samling 4\"/>
    </mc:Choice>
  </mc:AlternateContent>
  <bookViews>
    <workbookView xWindow="0" yWindow="0" windowWidth="20160" windowHeight="9048" tabRatio="694" activeTab="2"/>
  </bookViews>
  <sheets>
    <sheet name="Simplified problem" sheetId="12" r:id="rId1"/>
    <sheet name="Calculations" sheetId="7" r:id="rId2"/>
    <sheet name="Calculations+KKT" sheetId="13" r:id="rId3"/>
  </sheets>
  <definedNames>
    <definedName name="_xlnm._FilterDatabase" localSheetId="1" hidden="1">Calculations!$A$3:$H$7</definedName>
    <definedName name="OLE_LINK2" localSheetId="1">Calculations!#REF!</definedName>
    <definedName name="OLE_LINK2" localSheetId="2">'Calculations+KKT'!#REF!</definedName>
    <definedName name="solver_adj" localSheetId="1" hidden="1">Calculations!$E$5:$E$6</definedName>
    <definedName name="solver_adj" localSheetId="2" hidden="1">'Calculations+KKT'!$E$5:$E$6</definedName>
    <definedName name="solver_cvg" localSheetId="1" hidden="1">0.0001</definedName>
    <definedName name="solver_cvg" localSheetId="2" hidden="1">0.0001</definedName>
    <definedName name="solver_drv" localSheetId="1" hidden="1">1</definedName>
    <definedName name="solver_drv" localSheetId="2" hidden="1">1</definedName>
    <definedName name="solver_eng" localSheetId="1" hidden="1">2</definedName>
    <definedName name="solver_est" localSheetId="1" hidden="1">1</definedName>
    <definedName name="solver_est" localSheetId="2" hidden="1">1</definedName>
    <definedName name="solver_itr" localSheetId="1" hidden="1">100</definedName>
    <definedName name="solver_itr" localSheetId="2" hidden="1">100</definedName>
    <definedName name="solver_lhs1" localSheetId="1" hidden="1">Calculations!$E$5:$E$6</definedName>
    <definedName name="solver_lhs1" localSheetId="2" hidden="1">'Calculations+KKT'!$E$5:$E$6</definedName>
    <definedName name="solver_lhs10" localSheetId="1" hidden="1">Calculations!#REF!</definedName>
    <definedName name="solver_lhs10" localSheetId="2" hidden="1">'Calculations+KKT'!#REF!</definedName>
    <definedName name="solver_lhs11" localSheetId="1" hidden="1">Calculations!#REF!</definedName>
    <definedName name="solver_lhs11" localSheetId="2" hidden="1">'Calculations+KKT'!#REF!</definedName>
    <definedName name="solver_lhs12" localSheetId="1" hidden="1">Calculations!#REF!</definedName>
    <definedName name="solver_lhs12" localSheetId="2" hidden="1">'Calculations+KKT'!#REF!</definedName>
    <definedName name="solver_lhs2" localSheetId="1" hidden="1">Calculations!$E$5:$E$6</definedName>
    <definedName name="solver_lhs2" localSheetId="2" hidden="1">'Calculations+KKT'!$E$5:$E$6</definedName>
    <definedName name="solver_lhs3" localSheetId="1" hidden="1">Calculations!$G$7</definedName>
    <definedName name="solver_lhs3" localSheetId="2" hidden="1">'Calculations+KKT'!$G$7</definedName>
    <definedName name="solver_lhs4" localSheetId="1" hidden="1">Calculations!$H$7</definedName>
    <definedName name="solver_lhs4" localSheetId="2" hidden="1">'Calculations+KKT'!$H$7</definedName>
    <definedName name="solver_lhs5" localSheetId="1" hidden="1">Calculations!$C$6</definedName>
    <definedName name="solver_lhs5" localSheetId="2" hidden="1">'Calculations+KKT'!$C$6</definedName>
    <definedName name="solver_lhs6" localSheetId="1" hidden="1">Calculations!$C$5</definedName>
    <definedName name="solver_lhs6" localSheetId="2" hidden="1">'Calculations+KKT'!$C$5</definedName>
    <definedName name="solver_lhs7" localSheetId="1" hidden="1">Calculations!$C$6</definedName>
    <definedName name="solver_lhs7" localSheetId="2" hidden="1">'Calculations+KKT'!$C$6</definedName>
    <definedName name="solver_lhs8" localSheetId="1" hidden="1">Calculations!$C$6</definedName>
    <definedName name="solver_lhs8" localSheetId="2" hidden="1">'Calculations+KKT'!$C$6</definedName>
    <definedName name="solver_lhs9" localSheetId="1" hidden="1">Calculations!#REF!</definedName>
    <definedName name="solver_lhs9" localSheetId="2" hidden="1">'Calculations+KKT'!#REF!</definedName>
    <definedName name="solver_lin" localSheetId="1" hidden="1">1</definedName>
    <definedName name="solver_lin" localSheetId="2" hidden="1">1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2</definedName>
    <definedName name="solver_neg" localSheetId="2" hidden="1">2</definedName>
    <definedName name="solver_nod" localSheetId="1" hidden="1">2147483647</definedName>
    <definedName name="solver_num" localSheetId="1" hidden="1">4</definedName>
    <definedName name="solver_num" localSheetId="2" hidden="1">4</definedName>
    <definedName name="solver_nwt" localSheetId="1" hidden="1">1</definedName>
    <definedName name="solver_nwt" localSheetId="2" hidden="1">1</definedName>
    <definedName name="solver_opt" localSheetId="1" hidden="1">Calculations!$F$7</definedName>
    <definedName name="solver_opt" localSheetId="2" hidden="1">'Calculations+KKT'!$F$7</definedName>
    <definedName name="solver_pre" localSheetId="1" hidden="1">0.000001</definedName>
    <definedName name="solver_pre" localSheetId="2" hidden="1">0.000001</definedName>
    <definedName name="solver_rbv" localSheetId="1" hidden="1">1</definedName>
    <definedName name="solver_rel1" localSheetId="1" hidden="1">1</definedName>
    <definedName name="solver_rel1" localSheetId="2" hidden="1">1</definedName>
    <definedName name="solver_rel10" localSheetId="1" hidden="1">3</definedName>
    <definedName name="solver_rel10" localSheetId="2" hidden="1">3</definedName>
    <definedName name="solver_rel11" localSheetId="1" hidden="1">1</definedName>
    <definedName name="solver_rel11" localSheetId="2" hidden="1">1</definedName>
    <definedName name="solver_rel12" localSheetId="1" hidden="1">3</definedName>
    <definedName name="solver_rel12" localSheetId="2" hidden="1">3</definedName>
    <definedName name="solver_rel2" localSheetId="1" hidden="1">3</definedName>
    <definedName name="solver_rel2" localSheetId="2" hidden="1">3</definedName>
    <definedName name="solver_rel3" localSheetId="1" hidden="1">1</definedName>
    <definedName name="solver_rel3" localSheetId="2" hidden="1">1</definedName>
    <definedName name="solver_rel4" localSheetId="1" hidden="1">1</definedName>
    <definedName name="solver_rel4" localSheetId="2" hidden="1">1</definedName>
    <definedName name="solver_rel5" localSheetId="1" hidden="1">1</definedName>
    <definedName name="solver_rel5" localSheetId="2" hidden="1">1</definedName>
    <definedName name="solver_rel6" localSheetId="1" hidden="1">3</definedName>
    <definedName name="solver_rel6" localSheetId="2" hidden="1">3</definedName>
    <definedName name="solver_rel7" localSheetId="1" hidden="1">3</definedName>
    <definedName name="solver_rel7" localSheetId="2" hidden="1">3</definedName>
    <definedName name="solver_rel8" localSheetId="1" hidden="1">3</definedName>
    <definedName name="solver_rel8" localSheetId="2" hidden="1">3</definedName>
    <definedName name="solver_rel9" localSheetId="1" hidden="1">1</definedName>
    <definedName name="solver_rel9" localSheetId="2" hidden="1">1</definedName>
    <definedName name="solver_rhs1" localSheetId="1" hidden="1">Calculations!$B$14</definedName>
    <definedName name="solver_rhs1" localSheetId="2" hidden="1">'Calculations+KKT'!$B$13</definedName>
    <definedName name="solver_rhs10" localSheetId="1" hidden="1">0.15</definedName>
    <definedName name="solver_rhs10" localSheetId="2" hidden="1">0.15</definedName>
    <definedName name="solver_rhs11" localSheetId="1" hidden="1">Calculations!#REF!</definedName>
    <definedName name="solver_rhs11" localSheetId="2" hidden="1">'Calculations+KKT'!#REF!</definedName>
    <definedName name="solver_rhs12" localSheetId="1" hidden="1">0.15</definedName>
    <definedName name="solver_rhs12" localSheetId="2" hidden="1">0.15</definedName>
    <definedName name="solver_rhs2" localSheetId="1" hidden="1">Calculations!$B$13</definedName>
    <definedName name="solver_rhs2" localSheetId="2" hidden="1">'Calculations+KKT'!$B$12</definedName>
    <definedName name="solver_rhs3" localSheetId="1" hidden="1">Calculations!$B$12</definedName>
    <definedName name="solver_rhs3" localSheetId="2" hidden="1">'Calculations+KKT'!$B$11</definedName>
    <definedName name="solver_rhs4" localSheetId="1" hidden="1">Calculations!$B$11</definedName>
    <definedName name="solver_rhs4" localSheetId="2" hidden="1">'Calculations+KKT'!$B$10</definedName>
    <definedName name="solver_rhs5" localSheetId="1" hidden="1">1</definedName>
    <definedName name="solver_rhs5" localSheetId="2" hidden="1">1</definedName>
    <definedName name="solver_rhs6" localSheetId="1" hidden="1">0.15</definedName>
    <definedName name="solver_rhs6" localSheetId="2" hidden="1">0.15</definedName>
    <definedName name="solver_rhs7" localSheetId="1" hidden="1">0.15</definedName>
    <definedName name="solver_rhs7" localSheetId="2" hidden="1">0.15</definedName>
    <definedName name="solver_rhs8" localSheetId="1" hidden="1">0.15</definedName>
    <definedName name="solver_rhs8" localSheetId="2" hidden="1">0.15</definedName>
    <definedName name="solver_rhs9" localSheetId="1" hidden="1">1</definedName>
    <definedName name="solver_rhs9" localSheetId="2" hidden="1">1</definedName>
    <definedName name="solver_rlx" localSheetId="1" hidden="1">1</definedName>
    <definedName name="solver_rsd" localSheetId="1" hidden="1">0</definedName>
    <definedName name="solver_scl" localSheetId="1" hidden="1">2</definedName>
    <definedName name="solver_scl" localSheetId="2" hidden="1">2</definedName>
    <definedName name="solver_sho" localSheetId="1" hidden="1">2</definedName>
    <definedName name="solver_sho" localSheetId="2" hidden="1">2</definedName>
    <definedName name="solver_ssz" localSheetId="1" hidden="1">100</definedName>
    <definedName name="solver_tim" localSheetId="1" hidden="1">100</definedName>
    <definedName name="solver_tim" localSheetId="2" hidden="1">100</definedName>
    <definedName name="solver_tol" localSheetId="1" hidden="1">0.01</definedName>
    <definedName name="solver_tol" localSheetId="2" hidden="1">0.01</definedName>
    <definedName name="solver_typ" localSheetId="1" hidden="1">1</definedName>
    <definedName name="solver_typ" localSheetId="2" hidden="1">1</definedName>
    <definedName name="solver_val" localSheetId="1" hidden="1">0</definedName>
    <definedName name="solver_val" localSheetId="2" hidden="1">0</definedName>
    <definedName name="solver_ver" localSheetId="1" hidden="1">3</definedName>
  </definedNames>
  <calcPr calcId="152511"/>
</workbook>
</file>

<file path=xl/calcChain.xml><?xml version="1.0" encoding="utf-8"?>
<calcChain xmlns="http://schemas.openxmlformats.org/spreadsheetml/2006/main">
  <c r="F6" i="13" l="1"/>
  <c r="H6" i="13" s="1"/>
  <c r="F5" i="13"/>
  <c r="G5" i="13" s="1"/>
  <c r="E19" i="13"/>
  <c r="K19" i="13" s="1"/>
  <c r="E18" i="13"/>
  <c r="K18" i="13" s="1"/>
  <c r="F5" i="7"/>
  <c r="F6" i="7"/>
  <c r="H6" i="7" s="1"/>
  <c r="H5" i="7" l="1"/>
  <c r="H7" i="7" s="1"/>
  <c r="F7" i="7"/>
  <c r="G6" i="13"/>
  <c r="G7" i="13" s="1"/>
  <c r="H5" i="13"/>
  <c r="H7" i="13" s="1"/>
  <c r="F7" i="13"/>
  <c r="G5" i="7"/>
  <c r="G6" i="7"/>
  <c r="G7" i="7" l="1"/>
</calcChain>
</file>

<file path=xl/sharedStrings.xml><?xml version="1.0" encoding="utf-8"?>
<sst xmlns="http://schemas.openxmlformats.org/spreadsheetml/2006/main" count="83" uniqueCount="57">
  <si>
    <t xml:space="preserve">Well </t>
  </si>
  <si>
    <t>GOR</t>
  </si>
  <si>
    <t>No Limit</t>
  </si>
  <si>
    <t>fraction</t>
  </si>
  <si>
    <t>Sm3/m3</t>
  </si>
  <si>
    <r>
      <t>f</t>
    </r>
    <r>
      <rPr>
        <b/>
        <vertAlign val="subscript"/>
        <sz val="10"/>
        <rFont val="Arial"/>
        <family val="2"/>
      </rPr>
      <t>w</t>
    </r>
  </si>
  <si>
    <t>Sm3/D</t>
  </si>
  <si>
    <r>
      <t>Sm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/d</t>
    </r>
  </si>
  <si>
    <r>
      <t>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/d</t>
    </r>
  </si>
  <si>
    <r>
      <t>Sm</t>
    </r>
    <r>
      <rPr>
        <vertAlign val="superscript"/>
        <sz val="8"/>
        <rFont val="Arial"/>
        <family val="2"/>
      </rPr>
      <t>3</t>
    </r>
  </si>
  <si>
    <t>Sum=</t>
  </si>
  <si>
    <t>m3/D</t>
  </si>
  <si>
    <t>Objective=Maximize oil production</t>
  </si>
  <si>
    <t>z</t>
  </si>
  <si>
    <t>Gradient</t>
  </si>
  <si>
    <t>2 Well Optimization Problem</t>
  </si>
  <si>
    <t>Check KKT conditions at solution</t>
  </si>
  <si>
    <t>objective</t>
  </si>
  <si>
    <t>function</t>
  </si>
  <si>
    <t>should</t>
  </si>
  <si>
    <t>equal</t>
  </si>
  <si>
    <t>Lagrange 1</t>
  </si>
  <si>
    <t>Lagrange 3</t>
  </si>
  <si>
    <t>Well production model</t>
  </si>
  <si>
    <t>Choke valve</t>
  </si>
  <si>
    <t>oil</t>
  </si>
  <si>
    <t>gas</t>
  </si>
  <si>
    <t>water</t>
  </si>
  <si>
    <t>Choke valve position</t>
  </si>
  <si>
    <t>Well rate</t>
  </si>
  <si>
    <t>Simplified</t>
  </si>
  <si>
    <t>problem</t>
  </si>
  <si>
    <t>Constraint - water handling capacity of separator</t>
  </si>
  <si>
    <t>Constraint - gas handling capacity of separator</t>
  </si>
  <si>
    <t>Constraint - minimum choke valve opening</t>
  </si>
  <si>
    <t>Constraint - maximum choke valve opening</t>
  </si>
  <si>
    <t>Fraction-Choke opening</t>
  </si>
  <si>
    <r>
      <t>q</t>
    </r>
    <r>
      <rPr>
        <b/>
        <vertAlign val="subscript"/>
        <sz val="10"/>
        <rFont val="Arial"/>
        <family val="2"/>
      </rPr>
      <t>omax</t>
    </r>
  </si>
  <si>
    <r>
      <t>q</t>
    </r>
    <r>
      <rPr>
        <b/>
        <vertAlign val="subscript"/>
        <sz val="10"/>
        <rFont val="Arial"/>
        <family val="2"/>
      </rPr>
      <t>o</t>
    </r>
  </si>
  <si>
    <r>
      <t>q</t>
    </r>
    <r>
      <rPr>
        <b/>
        <vertAlign val="subscript"/>
        <sz val="10"/>
        <rFont val="Arial"/>
        <family val="2"/>
      </rPr>
      <t>w</t>
    </r>
  </si>
  <si>
    <r>
      <t>q</t>
    </r>
    <r>
      <rPr>
        <b/>
        <vertAlign val="subscript"/>
        <sz val="10"/>
        <rFont val="Arial"/>
        <family val="2"/>
      </rPr>
      <t>g</t>
    </r>
  </si>
  <si>
    <r>
      <t>q</t>
    </r>
    <r>
      <rPr>
        <b/>
        <vertAlign val="subscript"/>
        <sz val="10"/>
        <rFont val="Arial"/>
        <family val="2"/>
      </rPr>
      <t>wcap</t>
    </r>
  </si>
  <si>
    <r>
      <t>q</t>
    </r>
    <r>
      <rPr>
        <b/>
        <vertAlign val="subscript"/>
        <sz val="10"/>
        <rFont val="Arial"/>
        <family val="2"/>
      </rPr>
      <t>gcap</t>
    </r>
  </si>
  <si>
    <r>
      <t>z</t>
    </r>
    <r>
      <rPr>
        <b/>
        <vertAlign val="subscript"/>
        <sz val="10"/>
        <rFont val="Arial"/>
        <family val="2"/>
      </rPr>
      <t>min</t>
    </r>
  </si>
  <si>
    <r>
      <t>z</t>
    </r>
    <r>
      <rPr>
        <b/>
        <vertAlign val="subscript"/>
        <sz val="10"/>
        <rFont val="Arial"/>
        <family val="2"/>
      </rPr>
      <t>max</t>
    </r>
  </si>
  <si>
    <t>Two Well Optimization Problem</t>
  </si>
  <si>
    <t>Oil rate</t>
  </si>
  <si>
    <t>Gas rate</t>
  </si>
  <si>
    <t>Water rate</t>
  </si>
  <si>
    <t>Well 1</t>
  </si>
  <si>
    <t>Well 2</t>
  </si>
  <si>
    <t>Choke position</t>
  </si>
  <si>
    <t>Maximum oil rate</t>
  </si>
  <si>
    <t>Water cut</t>
  </si>
  <si>
    <t>Sum</t>
  </si>
  <si>
    <t>Constraints</t>
  </si>
  <si>
    <t>Optimization formulation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</si>
</sst>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vertAlign val="subscript"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3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/>
    </xf>
    <xf numFmtId="0" fontId="5" fillId="0" borderId="0" xfId="0" quotePrefix="1" applyFont="1" applyAlignment="1">
      <alignment horizontal="left"/>
    </xf>
    <xf numFmtId="1" fontId="4" fillId="2" borderId="2" xfId="0" applyNumberFormat="1" applyFont="1" applyFill="1" applyBorder="1" applyAlignment="1">
      <alignment horizontal="right"/>
    </xf>
    <xf numFmtId="0" fontId="8" fillId="0" borderId="0" xfId="0" quotePrefix="1" applyFont="1" applyAlignment="1">
      <alignment horizontal="left"/>
    </xf>
    <xf numFmtId="1" fontId="0" fillId="0" borderId="0" xfId="0" applyNumberFormat="1"/>
    <xf numFmtId="48" fontId="0" fillId="0" borderId="0" xfId="0" applyNumberFormat="1"/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4" fillId="2" borderId="0" xfId="0" applyNumberFormat="1" applyFont="1" applyFill="1" applyBorder="1" applyAlignment="1">
      <alignment horizontal="right"/>
    </xf>
    <xf numFmtId="2" fontId="0" fillId="0" borderId="4" xfId="0" applyNumberFormat="1" applyFill="1" applyBorder="1" applyAlignment="1"/>
    <xf numFmtId="48" fontId="0" fillId="0" borderId="4" xfId="0" applyNumberFormat="1" applyFill="1" applyBorder="1" applyAlignment="1"/>
    <xf numFmtId="0" fontId="7" fillId="0" borderId="0" xfId="0" applyFont="1"/>
    <xf numFmtId="0" fontId="12" fillId="0" borderId="0" xfId="0" applyFont="1"/>
    <xf numFmtId="0" fontId="2" fillId="2" borderId="3" xfId="0" applyFont="1" applyFill="1" applyBorder="1" applyAlignment="1">
      <alignment horizontal="center"/>
    </xf>
    <xf numFmtId="11" fontId="2" fillId="2" borderId="3" xfId="0" applyNumberFormat="1" applyFont="1" applyFill="1" applyBorder="1" applyAlignment="1">
      <alignment horizontal="center"/>
    </xf>
    <xf numFmtId="0" fontId="2" fillId="2" borderId="3" xfId="0" quotePrefix="1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" xfId="0" quotePrefix="1" applyFont="1" applyFill="1" applyBorder="1" applyAlignment="1">
      <alignment horizontal="center"/>
    </xf>
    <xf numFmtId="164" fontId="2" fillId="0" borderId="6" xfId="0" applyNumberFormat="1" applyFont="1" applyBorder="1"/>
    <xf numFmtId="0" fontId="0" fillId="2" borderId="5" xfId="0" applyFill="1" applyBorder="1" applyAlignment="1">
      <alignment horizontal="center"/>
    </xf>
    <xf numFmtId="1" fontId="4" fillId="2" borderId="5" xfId="0" applyNumberFormat="1" applyFont="1" applyFill="1" applyBorder="1" applyAlignment="1">
      <alignment horizontal="right"/>
    </xf>
    <xf numFmtId="2" fontId="11" fillId="2" borderId="5" xfId="0" quotePrefix="1" applyNumberFormat="1" applyFont="1" applyFill="1" applyBorder="1" applyAlignment="1">
      <alignment horizontal="right"/>
    </xf>
    <xf numFmtId="2" fontId="4" fillId="2" borderId="5" xfId="0" applyNumberFormat="1" applyFont="1" applyFill="1" applyBorder="1" applyAlignment="1">
      <alignment horizontal="right"/>
    </xf>
    <xf numFmtId="1" fontId="0" fillId="0" borderId="5" xfId="0" applyNumberFormat="1" applyBorder="1"/>
    <xf numFmtId="48" fontId="0" fillId="0" borderId="5" xfId="0" applyNumberFormat="1" applyBorder="1"/>
    <xf numFmtId="2" fontId="11" fillId="2" borderId="5" xfId="0" applyNumberFormat="1" applyFont="1" applyFill="1" applyBorder="1" applyAlignment="1">
      <alignment horizontal="right"/>
    </xf>
    <xf numFmtId="0" fontId="0" fillId="0" borderId="3" xfId="0" applyBorder="1"/>
    <xf numFmtId="0" fontId="10" fillId="0" borderId="3" xfId="0" applyFont="1" applyBorder="1"/>
    <xf numFmtId="48" fontId="10" fillId="0" borderId="3" xfId="0" applyNumberFormat="1" applyFont="1" applyBorder="1"/>
    <xf numFmtId="1" fontId="7" fillId="2" borderId="5" xfId="0" applyNumberFormat="1" applyFont="1" applyFill="1" applyBorder="1" applyAlignment="1">
      <alignment horizontal="right"/>
    </xf>
    <xf numFmtId="2" fontId="7" fillId="2" borderId="5" xfId="0" quotePrefix="1" applyNumberFormat="1" applyFont="1" applyFill="1" applyBorder="1" applyAlignment="1">
      <alignment horizontal="right"/>
    </xf>
    <xf numFmtId="2" fontId="7" fillId="2" borderId="5" xfId="0" applyNumberFormat="1" applyFont="1" applyFill="1" applyBorder="1" applyAlignment="1">
      <alignment horizontal="right"/>
    </xf>
    <xf numFmtId="164" fontId="2" fillId="3" borderId="6" xfId="0" applyNumberFormat="1" applyFont="1" applyFill="1" applyBorder="1"/>
    <xf numFmtId="48" fontId="0" fillId="5" borderId="0" xfId="0" applyNumberFormat="1" applyFill="1"/>
    <xf numFmtId="1" fontId="0" fillId="5" borderId="0" xfId="0" applyNumberFormat="1" applyFill="1"/>
    <xf numFmtId="1" fontId="0" fillId="4" borderId="5" xfId="0" applyNumberFormat="1" applyFill="1" applyBorder="1"/>
    <xf numFmtId="0" fontId="7" fillId="2" borderId="5" xfId="0" applyFont="1" applyFill="1" applyBorder="1" applyAlignment="1">
      <alignment horizontal="center"/>
    </xf>
    <xf numFmtId="0" fontId="2" fillId="0" borderId="0" xfId="0" quotePrefix="1" applyFont="1" applyAlignment="1">
      <alignment horizontal="left"/>
    </xf>
    <xf numFmtId="164" fontId="2" fillId="6" borderId="0" xfId="0" applyNumberFormat="1" applyFont="1" applyFill="1" applyBorder="1"/>
    <xf numFmtId="48" fontId="0" fillId="6" borderId="0" xfId="0" applyNumberFormat="1" applyFill="1"/>
    <xf numFmtId="1" fontId="0" fillId="6" borderId="0" xfId="0" applyNumberFormat="1" applyFill="1"/>
    <xf numFmtId="0" fontId="0" fillId="7" borderId="0" xfId="0" applyFill="1"/>
    <xf numFmtId="0" fontId="0" fillId="3" borderId="0" xfId="0" applyFill="1"/>
    <xf numFmtId="0" fontId="7" fillId="7" borderId="0" xfId="0" applyFont="1" applyFill="1"/>
    <xf numFmtId="0" fontId="7" fillId="8" borderId="0" xfId="0" applyFont="1" applyFill="1"/>
    <xf numFmtId="0" fontId="0" fillId="8" borderId="0" xfId="0" applyFill="1"/>
    <xf numFmtId="2" fontId="2" fillId="8" borderId="5" xfId="0" applyNumberFormat="1" applyFont="1" applyFill="1" applyBorder="1" applyAlignment="1">
      <alignment horizontal="right"/>
    </xf>
    <xf numFmtId="0" fontId="7" fillId="8" borderId="3" xfId="0" applyFont="1" applyFill="1" applyBorder="1"/>
    <xf numFmtId="0" fontId="7" fillId="7" borderId="3" xfId="0" applyFont="1" applyFill="1" applyBorder="1"/>
    <xf numFmtId="48" fontId="7" fillId="7" borderId="3" xfId="0" applyNumberFormat="1" applyFont="1" applyFill="1" applyBorder="1"/>
    <xf numFmtId="0" fontId="2" fillId="9" borderId="0" xfId="0" applyFont="1" applyFill="1"/>
    <xf numFmtId="0" fontId="0" fillId="9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jpe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16.emf"/><Relationship Id="rId2" Type="http://schemas.openxmlformats.org/officeDocument/2006/relationships/image" Target="../media/image15.wmf"/><Relationship Id="rId1" Type="http://schemas.openxmlformats.org/officeDocument/2006/relationships/image" Target="../media/image14.w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15.wmf"/><Relationship Id="rId1" Type="http://schemas.openxmlformats.org/officeDocument/2006/relationships/image" Target="../media/image1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30</xdr:row>
      <xdr:rowOff>47625</xdr:rowOff>
    </xdr:from>
    <xdr:to>
      <xdr:col>4</xdr:col>
      <xdr:colOff>114300</xdr:colOff>
      <xdr:row>34</xdr:row>
      <xdr:rowOff>123825</xdr:rowOff>
    </xdr:to>
    <xdr:sp macro="" textlink="">
      <xdr:nvSpPr>
        <xdr:cNvPr id="49" name="Oval 48"/>
        <xdr:cNvSpPr/>
      </xdr:nvSpPr>
      <xdr:spPr>
        <a:xfrm>
          <a:off x="447675" y="4905375"/>
          <a:ext cx="2105025" cy="723900"/>
        </a:xfrm>
        <a:prstGeom prst="ellipse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b-NO" sz="1100"/>
        </a:p>
      </xdr:txBody>
    </xdr:sp>
    <xdr:clientData/>
  </xdr:twoCellAnchor>
  <xdr:twoCellAnchor editAs="oneCell">
    <xdr:from>
      <xdr:col>0</xdr:col>
      <xdr:colOff>0</xdr:colOff>
      <xdr:row>2</xdr:row>
      <xdr:rowOff>142875</xdr:rowOff>
    </xdr:from>
    <xdr:to>
      <xdr:col>6</xdr:col>
      <xdr:colOff>457203</xdr:colOff>
      <xdr:row>19</xdr:row>
      <xdr:rowOff>133370</xdr:rowOff>
    </xdr:to>
    <xdr:pic>
      <xdr:nvPicPr>
        <xdr:cNvPr id="2" name="Picture 1" descr="C:\Documents and Settings\Vidar\Mine dokumenter\Phd\WritePaper\Paper_2009_B&amp;P\graphics\trollBandtrollC2__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b="42873"/>
        <a:stretch>
          <a:fillRect/>
        </a:stretch>
      </xdr:blipFill>
      <xdr:spPr bwMode="auto">
        <a:xfrm>
          <a:off x="0" y="466725"/>
          <a:ext cx="4114803" cy="2743220"/>
        </a:xfrm>
        <a:prstGeom prst="rect">
          <a:avLst/>
        </a:prstGeom>
        <a:noFill/>
      </xdr:spPr>
    </xdr:pic>
    <xdr:clientData/>
  </xdr:twoCellAnchor>
  <xdr:twoCellAnchor>
    <xdr:from>
      <xdr:col>9</xdr:col>
      <xdr:colOff>17388</xdr:colOff>
      <xdr:row>7</xdr:row>
      <xdr:rowOff>75797</xdr:rowOff>
    </xdr:from>
    <xdr:to>
      <xdr:col>11</xdr:col>
      <xdr:colOff>534459</xdr:colOff>
      <xdr:row>7</xdr:row>
      <xdr:rowOff>75797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503788" y="1209272"/>
          <a:ext cx="1736271" cy="0"/>
        </a:xfrm>
        <a:prstGeom prst="line">
          <a:avLst/>
        </a:prstGeom>
        <a:noFill/>
        <a:ln w="28575">
          <a:solidFill>
            <a:schemeClr val="tx1"/>
          </a:solidFill>
          <a:round/>
          <a:headEnd/>
          <a:tailEnd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endParaRPr lang="nb-NO"/>
        </a:p>
      </xdr:txBody>
    </xdr:sp>
    <xdr:clientData/>
  </xdr:twoCellAnchor>
  <xdr:twoCellAnchor>
    <xdr:from>
      <xdr:col>9</xdr:col>
      <xdr:colOff>17388</xdr:colOff>
      <xdr:row>15</xdr:row>
      <xdr:rowOff>98333</xdr:rowOff>
    </xdr:from>
    <xdr:to>
      <xdr:col>11</xdr:col>
      <xdr:colOff>534459</xdr:colOff>
      <xdr:row>15</xdr:row>
      <xdr:rowOff>98333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503788" y="2527208"/>
          <a:ext cx="1736271" cy="0"/>
        </a:xfrm>
        <a:prstGeom prst="line">
          <a:avLst/>
        </a:prstGeom>
        <a:noFill/>
        <a:ln w="28575">
          <a:solidFill>
            <a:schemeClr val="tx1"/>
          </a:solidFill>
          <a:round/>
          <a:headEnd/>
          <a:tailEnd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endParaRPr lang="nb-NO"/>
        </a:p>
      </xdr:txBody>
    </xdr:sp>
    <xdr:clientData/>
  </xdr:twoCellAnchor>
  <xdr:twoCellAnchor>
    <xdr:from>
      <xdr:col>8</xdr:col>
      <xdr:colOff>307466</xdr:colOff>
      <xdr:row>5</xdr:row>
      <xdr:rowOff>100116</xdr:rowOff>
    </xdr:from>
    <xdr:to>
      <xdr:col>9</xdr:col>
      <xdr:colOff>324853</xdr:colOff>
      <xdr:row>9</xdr:row>
      <xdr:rowOff>51478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V="1">
          <a:off x="5184266" y="909741"/>
          <a:ext cx="626987" cy="599062"/>
        </a:xfrm>
        <a:prstGeom prst="line">
          <a:avLst/>
        </a:prstGeom>
        <a:noFill/>
        <a:ln w="28575">
          <a:solidFill>
            <a:schemeClr val="tx1"/>
          </a:solidFill>
          <a:round/>
          <a:headEnd/>
          <a:tailEnd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endParaRPr lang="nb-NO"/>
        </a:p>
      </xdr:txBody>
    </xdr:sp>
    <xdr:clientData/>
  </xdr:twoCellAnchor>
  <xdr:twoCellAnchor>
    <xdr:from>
      <xdr:col>8</xdr:col>
      <xdr:colOff>313494</xdr:colOff>
      <xdr:row>13</xdr:row>
      <xdr:rowOff>122652</xdr:rowOff>
    </xdr:from>
    <xdr:to>
      <xdr:col>9</xdr:col>
      <xdr:colOff>330881</xdr:colOff>
      <xdr:row>17</xdr:row>
      <xdr:rowOff>74014</xdr:rowOff>
    </xdr:to>
    <xdr:sp macro="" textlink="">
      <xdr:nvSpPr>
        <xdr:cNvPr id="7" name="Line 6"/>
        <xdr:cNvSpPr>
          <a:spLocks noChangeShapeType="1"/>
        </xdr:cNvSpPr>
      </xdr:nvSpPr>
      <xdr:spPr bwMode="auto">
        <a:xfrm flipV="1">
          <a:off x="5190294" y="2227677"/>
          <a:ext cx="626987" cy="599062"/>
        </a:xfrm>
        <a:prstGeom prst="line">
          <a:avLst/>
        </a:prstGeom>
        <a:noFill/>
        <a:ln w="28575">
          <a:solidFill>
            <a:schemeClr val="tx1"/>
          </a:solidFill>
          <a:round/>
          <a:headEnd/>
          <a:tailEnd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endParaRPr lang="nb-NO"/>
        </a:p>
      </xdr:txBody>
    </xdr:sp>
    <xdr:clientData/>
  </xdr:twoCellAnchor>
  <xdr:twoCellAnchor>
    <xdr:from>
      <xdr:col>8</xdr:col>
      <xdr:colOff>328566</xdr:colOff>
      <xdr:row>17</xdr:row>
      <xdr:rowOff>62782</xdr:rowOff>
    </xdr:from>
    <xdr:to>
      <xdr:col>8</xdr:col>
      <xdr:colOff>328566</xdr:colOff>
      <xdr:row>21</xdr:row>
      <xdr:rowOff>14144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5205366" y="2815507"/>
          <a:ext cx="0" cy="599062"/>
        </a:xfrm>
        <a:prstGeom prst="line">
          <a:avLst/>
        </a:prstGeom>
        <a:noFill/>
        <a:ln w="28575">
          <a:solidFill>
            <a:schemeClr val="tx1"/>
          </a:solidFill>
          <a:round/>
          <a:headEnd/>
          <a:tailEnd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endParaRPr lang="nb-NO"/>
        </a:p>
      </xdr:txBody>
    </xdr:sp>
    <xdr:clientData/>
  </xdr:twoCellAnchor>
  <xdr:twoCellAnchor>
    <xdr:from>
      <xdr:col>9</xdr:col>
      <xdr:colOff>315810</xdr:colOff>
      <xdr:row>13</xdr:row>
      <xdr:rowOff>122652</xdr:rowOff>
    </xdr:from>
    <xdr:to>
      <xdr:col>9</xdr:col>
      <xdr:colOff>315810</xdr:colOff>
      <xdr:row>17</xdr:row>
      <xdr:rowOff>74014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5802210" y="2227677"/>
          <a:ext cx="0" cy="599062"/>
        </a:xfrm>
        <a:prstGeom prst="line">
          <a:avLst/>
        </a:prstGeom>
        <a:noFill/>
        <a:ln w="28575">
          <a:solidFill>
            <a:schemeClr val="tx1"/>
          </a:solidFill>
          <a:round/>
          <a:headEnd/>
          <a:tailEnd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endParaRPr lang="nb-NO"/>
        </a:p>
      </xdr:txBody>
    </xdr:sp>
    <xdr:clientData/>
  </xdr:twoCellAnchor>
  <xdr:twoCellAnchor>
    <xdr:from>
      <xdr:col>8</xdr:col>
      <xdr:colOff>319523</xdr:colOff>
      <xdr:row>9</xdr:row>
      <xdr:rowOff>43989</xdr:rowOff>
    </xdr:from>
    <xdr:to>
      <xdr:col>8</xdr:col>
      <xdr:colOff>319523</xdr:colOff>
      <xdr:row>12</xdr:row>
      <xdr:rowOff>157276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5196323" y="1501314"/>
          <a:ext cx="0" cy="599062"/>
        </a:xfrm>
        <a:prstGeom prst="line">
          <a:avLst/>
        </a:prstGeom>
        <a:noFill/>
        <a:ln w="28575">
          <a:solidFill>
            <a:schemeClr val="tx1"/>
          </a:solidFill>
          <a:round/>
          <a:headEnd/>
          <a:tailEnd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endParaRPr lang="nb-NO"/>
        </a:p>
      </xdr:txBody>
    </xdr:sp>
    <xdr:clientData/>
  </xdr:twoCellAnchor>
  <xdr:twoCellAnchor>
    <xdr:from>
      <xdr:col>9</xdr:col>
      <xdr:colOff>315810</xdr:colOff>
      <xdr:row>5</xdr:row>
      <xdr:rowOff>100116</xdr:rowOff>
    </xdr:from>
    <xdr:to>
      <xdr:col>9</xdr:col>
      <xdr:colOff>315810</xdr:colOff>
      <xdr:row>9</xdr:row>
      <xdr:rowOff>51478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5802210" y="909741"/>
          <a:ext cx="0" cy="599062"/>
        </a:xfrm>
        <a:prstGeom prst="line">
          <a:avLst/>
        </a:prstGeom>
        <a:noFill/>
        <a:ln w="28575">
          <a:solidFill>
            <a:schemeClr val="tx1"/>
          </a:solidFill>
          <a:round/>
          <a:headEnd/>
          <a:tailEnd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endParaRPr lang="nb-NO"/>
        </a:p>
      </xdr:txBody>
    </xdr:sp>
    <xdr:clientData/>
  </xdr:twoCellAnchor>
  <xdr:twoCellAnchor>
    <xdr:from>
      <xdr:col>11</xdr:col>
      <xdr:colOff>534459</xdr:colOff>
      <xdr:row>11</xdr:row>
      <xdr:rowOff>146971</xdr:rowOff>
    </xdr:from>
    <xdr:to>
      <xdr:col>11</xdr:col>
      <xdr:colOff>534459</xdr:colOff>
      <xdr:row>15</xdr:row>
      <xdr:rowOff>98333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7240059" y="1928146"/>
          <a:ext cx="0" cy="599062"/>
        </a:xfrm>
        <a:prstGeom prst="line">
          <a:avLst/>
        </a:prstGeom>
        <a:noFill/>
        <a:ln w="28575">
          <a:solidFill>
            <a:schemeClr val="tx1"/>
          </a:solidFill>
          <a:round/>
          <a:headEnd/>
          <a:tailEnd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endParaRPr lang="nb-NO"/>
        </a:p>
      </xdr:txBody>
    </xdr:sp>
    <xdr:clientData/>
  </xdr:twoCellAnchor>
  <xdr:twoCellAnchor>
    <xdr:from>
      <xdr:col>11</xdr:col>
      <xdr:colOff>534459</xdr:colOff>
      <xdr:row>7</xdr:row>
      <xdr:rowOff>75797</xdr:rowOff>
    </xdr:from>
    <xdr:to>
      <xdr:col>11</xdr:col>
      <xdr:colOff>534459</xdr:colOff>
      <xdr:row>11</xdr:row>
      <xdr:rowOff>27159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7240059" y="1209272"/>
          <a:ext cx="0" cy="599062"/>
        </a:xfrm>
        <a:prstGeom prst="line">
          <a:avLst/>
        </a:prstGeom>
        <a:noFill/>
        <a:ln w="28575">
          <a:solidFill>
            <a:schemeClr val="tx1"/>
          </a:solidFill>
          <a:round/>
          <a:headEnd/>
          <a:tailEnd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endParaRPr lang="nb-NO"/>
        </a:p>
      </xdr:txBody>
    </xdr:sp>
    <xdr:clientData/>
  </xdr:twoCellAnchor>
  <xdr:twoCellAnchor>
    <xdr:from>
      <xdr:col>12</xdr:col>
      <xdr:colOff>117778</xdr:colOff>
      <xdr:row>10</xdr:row>
      <xdr:rowOff>69271</xdr:rowOff>
    </xdr:from>
    <xdr:to>
      <xdr:col>12</xdr:col>
      <xdr:colOff>600075</xdr:colOff>
      <xdr:row>12</xdr:row>
      <xdr:rowOff>104858</xdr:rowOff>
    </xdr:to>
    <xdr:sp macro="" textlink="">
      <xdr:nvSpPr>
        <xdr:cNvPr id="14" name="AutoShape 13"/>
        <xdr:cNvSpPr>
          <a:spLocks noChangeArrowheads="1"/>
        </xdr:cNvSpPr>
      </xdr:nvSpPr>
      <xdr:spPr bwMode="auto">
        <a:xfrm>
          <a:off x="7432978" y="1688521"/>
          <a:ext cx="482297" cy="359437"/>
        </a:xfrm>
        <a:prstGeom prst="roundRect">
          <a:avLst>
            <a:gd name="adj" fmla="val 16667"/>
          </a:avLst>
        </a:prstGeom>
        <a:noFill/>
        <a:ln w="28575">
          <a:solidFill>
            <a:schemeClr val="tx1"/>
          </a:solidFill>
          <a:round/>
          <a:headEnd/>
          <a:tailEnd/>
        </a:ln>
        <a:effectLst/>
      </xdr:spPr>
      <xdr:txBody>
        <a:bodyPr wrap="square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endParaRPr lang="nb-NO"/>
        </a:p>
      </xdr:txBody>
    </xdr:sp>
    <xdr:clientData/>
  </xdr:twoCellAnchor>
  <xdr:twoCellAnchor>
    <xdr:from>
      <xdr:col>11</xdr:col>
      <xdr:colOff>534459</xdr:colOff>
      <xdr:row>11</xdr:row>
      <xdr:rowOff>146971</xdr:rowOff>
    </xdr:from>
    <xdr:to>
      <xdr:col>12</xdr:col>
      <xdr:colOff>117778</xdr:colOff>
      <xdr:row>11</xdr:row>
      <xdr:rowOff>146971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>
          <a:off x="7240059" y="1928146"/>
          <a:ext cx="192919" cy="0"/>
        </a:xfrm>
        <a:prstGeom prst="line">
          <a:avLst/>
        </a:prstGeom>
        <a:noFill/>
        <a:ln w="28575">
          <a:solidFill>
            <a:schemeClr val="tx1"/>
          </a:solidFill>
          <a:round/>
          <a:headEnd/>
          <a:tailEnd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endParaRPr lang="nb-NO"/>
        </a:p>
      </xdr:txBody>
    </xdr:sp>
    <xdr:clientData/>
  </xdr:twoCellAnchor>
  <xdr:twoCellAnchor>
    <xdr:from>
      <xdr:col>11</xdr:col>
      <xdr:colOff>534459</xdr:colOff>
      <xdr:row>11</xdr:row>
      <xdr:rowOff>27159</xdr:rowOff>
    </xdr:from>
    <xdr:to>
      <xdr:col>12</xdr:col>
      <xdr:colOff>117778</xdr:colOff>
      <xdr:row>11</xdr:row>
      <xdr:rowOff>27159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>
          <a:off x="7240059" y="1808334"/>
          <a:ext cx="192919" cy="0"/>
        </a:xfrm>
        <a:prstGeom prst="line">
          <a:avLst/>
        </a:prstGeom>
        <a:noFill/>
        <a:ln w="28575">
          <a:solidFill>
            <a:schemeClr val="tx1"/>
          </a:solidFill>
          <a:round/>
          <a:headEnd/>
          <a:tailEnd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endParaRPr lang="nb-NO"/>
        </a:p>
      </xdr:txBody>
    </xdr:sp>
    <xdr:clientData/>
  </xdr:twoCellAnchor>
  <xdr:twoCellAnchor>
    <xdr:from>
      <xdr:col>8</xdr:col>
      <xdr:colOff>385839</xdr:colOff>
      <xdr:row>7</xdr:row>
      <xdr:rowOff>143191</xdr:rowOff>
    </xdr:from>
    <xdr:to>
      <xdr:col>8</xdr:col>
      <xdr:colOff>482298</xdr:colOff>
      <xdr:row>9</xdr:row>
      <xdr:rowOff>58966</xdr:rowOff>
    </xdr:to>
    <xdr:sp macro="" textlink="">
      <xdr:nvSpPr>
        <xdr:cNvPr id="18" name="AutoShape 19"/>
        <xdr:cNvSpPr>
          <a:spLocks noChangeArrowheads="1"/>
        </xdr:cNvSpPr>
      </xdr:nvSpPr>
      <xdr:spPr bwMode="auto">
        <a:xfrm>
          <a:off x="5262639" y="1276666"/>
          <a:ext cx="96459" cy="239625"/>
        </a:xfrm>
        <a:prstGeom prst="flowChartCollate">
          <a:avLst/>
        </a:prstGeom>
        <a:solidFill>
          <a:schemeClr val="tx1"/>
        </a:solidFill>
        <a:ln w="9525">
          <a:solidFill>
            <a:schemeClr val="tx1"/>
          </a:solidFill>
          <a:miter lim="800000"/>
          <a:headEnd/>
          <a:tailEnd/>
        </a:ln>
        <a:effectLst/>
      </xdr:spPr>
      <xdr:txBody>
        <a:bodyPr wrap="square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endParaRPr lang="nb-NO"/>
        </a:p>
      </xdr:txBody>
    </xdr:sp>
    <xdr:clientData/>
  </xdr:twoCellAnchor>
  <xdr:twoCellAnchor>
    <xdr:from>
      <xdr:col>9</xdr:col>
      <xdr:colOff>162077</xdr:colOff>
      <xdr:row>5</xdr:row>
      <xdr:rowOff>88884</xdr:rowOff>
    </xdr:from>
    <xdr:to>
      <xdr:col>9</xdr:col>
      <xdr:colOff>258536</xdr:colOff>
      <xdr:row>7</xdr:row>
      <xdr:rowOff>4659</xdr:rowOff>
    </xdr:to>
    <xdr:sp macro="" textlink="">
      <xdr:nvSpPr>
        <xdr:cNvPr id="19" name="AutoShape 20"/>
        <xdr:cNvSpPr>
          <a:spLocks noChangeArrowheads="1"/>
        </xdr:cNvSpPr>
      </xdr:nvSpPr>
      <xdr:spPr bwMode="auto">
        <a:xfrm>
          <a:off x="5648477" y="898509"/>
          <a:ext cx="96459" cy="239625"/>
        </a:xfrm>
        <a:prstGeom prst="flowChartCollate">
          <a:avLst/>
        </a:prstGeom>
        <a:solidFill>
          <a:schemeClr val="tx1"/>
        </a:solidFill>
        <a:ln w="9525">
          <a:solidFill>
            <a:schemeClr val="tx1"/>
          </a:solidFill>
          <a:miter lim="800000"/>
          <a:headEnd/>
          <a:tailEnd/>
        </a:ln>
        <a:effectLst/>
      </xdr:spPr>
      <xdr:txBody>
        <a:bodyPr wrap="square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endParaRPr lang="nb-NO"/>
        </a:p>
      </xdr:txBody>
    </xdr:sp>
    <xdr:clientData/>
  </xdr:twoCellAnchor>
  <xdr:twoCellAnchor>
    <xdr:from>
      <xdr:col>8</xdr:col>
      <xdr:colOff>434069</xdr:colOff>
      <xdr:row>15</xdr:row>
      <xdr:rowOff>98333</xdr:rowOff>
    </xdr:from>
    <xdr:to>
      <xdr:col>8</xdr:col>
      <xdr:colOff>530528</xdr:colOff>
      <xdr:row>17</xdr:row>
      <xdr:rowOff>14108</xdr:rowOff>
    </xdr:to>
    <xdr:sp macro="" textlink="">
      <xdr:nvSpPr>
        <xdr:cNvPr id="20" name="AutoShape 21"/>
        <xdr:cNvSpPr>
          <a:spLocks noChangeArrowheads="1"/>
        </xdr:cNvSpPr>
      </xdr:nvSpPr>
      <xdr:spPr bwMode="auto">
        <a:xfrm>
          <a:off x="5310869" y="2527208"/>
          <a:ext cx="96459" cy="239625"/>
        </a:xfrm>
        <a:prstGeom prst="flowChartCollate">
          <a:avLst/>
        </a:prstGeom>
        <a:solidFill>
          <a:schemeClr val="tx1"/>
        </a:solidFill>
        <a:ln w="9525">
          <a:solidFill>
            <a:schemeClr val="tx1"/>
          </a:solidFill>
          <a:miter lim="800000"/>
          <a:headEnd/>
          <a:tailEnd/>
        </a:ln>
        <a:effectLst/>
      </xdr:spPr>
      <xdr:txBody>
        <a:bodyPr wrap="square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endParaRPr lang="nb-NO"/>
        </a:p>
      </xdr:txBody>
    </xdr:sp>
    <xdr:clientData/>
  </xdr:twoCellAnchor>
  <xdr:twoCellAnchor>
    <xdr:from>
      <xdr:col>9</xdr:col>
      <xdr:colOff>162077</xdr:colOff>
      <xdr:row>13</xdr:row>
      <xdr:rowOff>122652</xdr:rowOff>
    </xdr:from>
    <xdr:to>
      <xdr:col>9</xdr:col>
      <xdr:colOff>258536</xdr:colOff>
      <xdr:row>15</xdr:row>
      <xdr:rowOff>38427</xdr:rowOff>
    </xdr:to>
    <xdr:sp macro="" textlink="">
      <xdr:nvSpPr>
        <xdr:cNvPr id="21" name="AutoShape 22"/>
        <xdr:cNvSpPr>
          <a:spLocks noChangeArrowheads="1"/>
        </xdr:cNvSpPr>
      </xdr:nvSpPr>
      <xdr:spPr bwMode="auto">
        <a:xfrm>
          <a:off x="5648477" y="2227677"/>
          <a:ext cx="96459" cy="239625"/>
        </a:xfrm>
        <a:prstGeom prst="flowChartCollate">
          <a:avLst/>
        </a:prstGeom>
        <a:solidFill>
          <a:schemeClr val="tx1"/>
        </a:solidFill>
        <a:ln w="9525">
          <a:solidFill>
            <a:schemeClr val="tx1"/>
          </a:solidFill>
          <a:miter lim="800000"/>
          <a:headEnd/>
          <a:tailEnd/>
        </a:ln>
        <a:effectLst/>
      </xdr:spPr>
      <xdr:txBody>
        <a:bodyPr wrap="square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endParaRPr lang="nb-NO"/>
        </a:p>
      </xdr:txBody>
    </xdr:sp>
    <xdr:clientData/>
  </xdr:twoCellAnchor>
  <xdr:twoCellAnchor>
    <xdr:from>
      <xdr:col>8</xdr:col>
      <xdr:colOff>38182</xdr:colOff>
      <xdr:row>3</xdr:row>
      <xdr:rowOff>15855</xdr:rowOff>
    </xdr:from>
    <xdr:to>
      <xdr:col>9</xdr:col>
      <xdr:colOff>252278</xdr:colOff>
      <xdr:row>5</xdr:row>
      <xdr:rowOff>4016</xdr:rowOff>
    </xdr:to>
    <xdr:sp macro="" textlink="">
      <xdr:nvSpPr>
        <xdr:cNvPr id="22" name="Text Box 23"/>
        <xdr:cNvSpPr txBox="1">
          <a:spLocks noChangeArrowheads="1"/>
        </xdr:cNvSpPr>
      </xdr:nvSpPr>
      <xdr:spPr bwMode="auto">
        <a:xfrm>
          <a:off x="4914982" y="501630"/>
          <a:ext cx="823696" cy="312011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square">
          <a:noAutofit/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r>
            <a:rPr lang="nb-NO" b="0"/>
            <a:t>Wells</a:t>
          </a:r>
          <a:endParaRPr lang="en-US" b="0"/>
        </a:p>
      </xdr:txBody>
    </xdr:sp>
    <xdr:clientData/>
  </xdr:twoCellAnchor>
  <xdr:twoCellAnchor>
    <xdr:from>
      <xdr:col>8</xdr:col>
      <xdr:colOff>48231</xdr:colOff>
      <xdr:row>21</xdr:row>
      <xdr:rowOff>145189</xdr:rowOff>
    </xdr:from>
    <xdr:to>
      <xdr:col>9</xdr:col>
      <xdr:colOff>353677</xdr:colOff>
      <xdr:row>23</xdr:row>
      <xdr:rowOff>133350</xdr:rowOff>
    </xdr:to>
    <xdr:sp macro="" textlink="">
      <xdr:nvSpPr>
        <xdr:cNvPr id="23" name="Text Box 24"/>
        <xdr:cNvSpPr txBox="1">
          <a:spLocks noChangeArrowheads="1"/>
        </xdr:cNvSpPr>
      </xdr:nvSpPr>
      <xdr:spPr bwMode="auto">
        <a:xfrm>
          <a:off x="4925031" y="3545614"/>
          <a:ext cx="915046" cy="312011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square">
          <a:noAutofit/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r>
            <a:rPr lang="nb-NO" b="0"/>
            <a:t>Wells</a:t>
          </a:r>
          <a:endParaRPr lang="en-US" b="0"/>
        </a:p>
      </xdr:txBody>
    </xdr:sp>
    <xdr:clientData/>
  </xdr:twoCellAnchor>
  <xdr:twoCellAnchor>
    <xdr:from>
      <xdr:col>8</xdr:col>
      <xdr:colOff>1</xdr:colOff>
      <xdr:row>8</xdr:row>
      <xdr:rowOff>153496</xdr:rowOff>
    </xdr:from>
    <xdr:to>
      <xdr:col>10</xdr:col>
      <xdr:colOff>34774</xdr:colOff>
      <xdr:row>18</xdr:row>
      <xdr:rowOff>31901</xdr:rowOff>
    </xdr:to>
    <xdr:sp macro="" textlink="">
      <xdr:nvSpPr>
        <xdr:cNvPr id="24" name="Freeform 23"/>
        <xdr:cNvSpPr>
          <a:spLocks/>
        </xdr:cNvSpPr>
      </xdr:nvSpPr>
      <xdr:spPr bwMode="auto">
        <a:xfrm>
          <a:off x="4876801" y="1448896"/>
          <a:ext cx="1253973" cy="1497655"/>
        </a:xfrm>
        <a:custGeom>
          <a:avLst/>
          <a:gdLst/>
          <a:ahLst/>
          <a:cxnLst>
            <a:cxn ang="0">
              <a:pos x="0" y="1200"/>
            </a:cxn>
            <a:cxn ang="0">
              <a:pos x="336" y="576"/>
            </a:cxn>
            <a:cxn ang="0">
              <a:pos x="912" y="528"/>
            </a:cxn>
            <a:cxn ang="0">
              <a:pos x="1248" y="0"/>
            </a:cxn>
          </a:cxnLst>
          <a:rect l="0" t="0" r="r" b="b"/>
          <a:pathLst>
            <a:path w="1248" h="1200">
              <a:moveTo>
                <a:pt x="0" y="1200"/>
              </a:moveTo>
              <a:cubicBezTo>
                <a:pt x="92" y="944"/>
                <a:pt x="184" y="688"/>
                <a:pt x="336" y="576"/>
              </a:cubicBezTo>
              <a:cubicBezTo>
                <a:pt x="488" y="464"/>
                <a:pt x="760" y="624"/>
                <a:pt x="912" y="528"/>
              </a:cubicBezTo>
              <a:cubicBezTo>
                <a:pt x="1064" y="432"/>
                <a:pt x="1192" y="88"/>
                <a:pt x="1248" y="0"/>
              </a:cubicBezTo>
            </a:path>
          </a:pathLst>
        </a:custGeom>
        <a:noFill/>
        <a:ln w="9525" cap="flat">
          <a:solidFill>
            <a:schemeClr val="tx1"/>
          </a:solidFill>
          <a:prstDash val="dash"/>
          <a:round/>
          <a:headEnd/>
          <a:tailEnd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endParaRPr lang="nb-NO"/>
        </a:p>
      </xdr:txBody>
    </xdr:sp>
    <xdr:clientData/>
  </xdr:twoCellAnchor>
  <xdr:twoCellAnchor>
    <xdr:from>
      <xdr:col>2</xdr:col>
      <xdr:colOff>153080</xdr:colOff>
      <xdr:row>26</xdr:row>
      <xdr:rowOff>9523</xdr:rowOff>
    </xdr:from>
    <xdr:to>
      <xdr:col>6</xdr:col>
      <xdr:colOff>352425</xdr:colOff>
      <xdr:row>31</xdr:row>
      <xdr:rowOff>100125</xdr:rowOff>
    </xdr:to>
    <xdr:grpSp>
      <xdr:nvGrpSpPr>
        <xdr:cNvPr id="25" name="Group 24"/>
        <xdr:cNvGrpSpPr/>
      </xdr:nvGrpSpPr>
      <xdr:grpSpPr>
        <a:xfrm>
          <a:off x="1402760" y="4368163"/>
          <a:ext cx="2698705" cy="928802"/>
          <a:chOff x="1323975" y="2655396"/>
          <a:chExt cx="4314825" cy="1145079"/>
        </a:xfrm>
      </xdr:grpSpPr>
      <xdr:sp macro="" textlink="">
        <xdr:nvSpPr>
          <xdr:cNvPr id="26" name="Line 3"/>
          <xdr:cNvSpPr>
            <a:spLocks noChangeShapeType="1"/>
          </xdr:cNvSpPr>
        </xdr:nvSpPr>
        <xdr:spPr bwMode="auto">
          <a:xfrm>
            <a:off x="1828800" y="2667000"/>
            <a:ext cx="2743200" cy="0"/>
          </a:xfrm>
          <a:prstGeom prst="line">
            <a:avLst/>
          </a:prstGeom>
          <a:noFill/>
          <a:ln w="28575">
            <a:solidFill>
              <a:schemeClr val="tx1"/>
            </a:solidFill>
            <a:round/>
            <a:headEnd/>
            <a:tailEnd/>
          </a:ln>
          <a:effectLst/>
        </xdr:spPr>
        <xdr:txBody>
          <a:bodyPr wrap="square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9pPr>
          </a:lstStyle>
          <a:p>
            <a:endParaRPr lang="nb-NO"/>
          </a:p>
        </xdr:txBody>
      </xdr:sp>
      <xdr:sp macro="" textlink="">
        <xdr:nvSpPr>
          <xdr:cNvPr id="28" name="Line 5"/>
          <xdr:cNvSpPr>
            <a:spLocks noChangeShapeType="1"/>
          </xdr:cNvSpPr>
        </xdr:nvSpPr>
        <xdr:spPr bwMode="auto">
          <a:xfrm flipV="1">
            <a:off x="1323975" y="2655396"/>
            <a:ext cx="544223" cy="392603"/>
          </a:xfrm>
          <a:prstGeom prst="line">
            <a:avLst/>
          </a:prstGeom>
          <a:noFill/>
          <a:ln w="28575">
            <a:solidFill>
              <a:schemeClr val="tx1"/>
            </a:solidFill>
            <a:round/>
            <a:headEnd/>
            <a:tailEnd/>
          </a:ln>
          <a:effectLst/>
        </xdr:spPr>
        <xdr:txBody>
          <a:bodyPr wrap="square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9pPr>
          </a:lstStyle>
          <a:p>
            <a:endParaRPr lang="nb-NO"/>
          </a:p>
        </xdr:txBody>
      </xdr:sp>
      <xdr:sp macro="" textlink="">
        <xdr:nvSpPr>
          <xdr:cNvPr id="32" name="Line 9"/>
          <xdr:cNvSpPr>
            <a:spLocks noChangeShapeType="1"/>
          </xdr:cNvSpPr>
        </xdr:nvSpPr>
        <xdr:spPr bwMode="auto">
          <a:xfrm>
            <a:off x="1343025" y="3038475"/>
            <a:ext cx="0" cy="762000"/>
          </a:xfrm>
          <a:prstGeom prst="line">
            <a:avLst/>
          </a:prstGeom>
          <a:noFill/>
          <a:ln w="28575">
            <a:solidFill>
              <a:schemeClr val="tx1"/>
            </a:solidFill>
            <a:round/>
            <a:headEnd/>
            <a:tailEnd/>
          </a:ln>
          <a:effectLst/>
        </xdr:spPr>
        <xdr:txBody>
          <a:bodyPr wrap="square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9pPr>
          </a:lstStyle>
          <a:p>
            <a:endParaRPr lang="nb-NO"/>
          </a:p>
        </xdr:txBody>
      </xdr:sp>
      <xdr:sp macro="" textlink="">
        <xdr:nvSpPr>
          <xdr:cNvPr id="35" name="Line 12"/>
          <xdr:cNvSpPr>
            <a:spLocks noChangeShapeType="1"/>
          </xdr:cNvSpPr>
        </xdr:nvSpPr>
        <xdr:spPr bwMode="auto">
          <a:xfrm>
            <a:off x="4572000" y="2667000"/>
            <a:ext cx="0" cy="762000"/>
          </a:xfrm>
          <a:prstGeom prst="line">
            <a:avLst/>
          </a:prstGeom>
          <a:noFill/>
          <a:ln w="28575">
            <a:solidFill>
              <a:schemeClr val="tx1"/>
            </a:solidFill>
            <a:round/>
            <a:headEnd/>
            <a:tailEnd/>
          </a:ln>
          <a:effectLst/>
        </xdr:spPr>
        <xdr:txBody>
          <a:bodyPr wrap="square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9pPr>
          </a:lstStyle>
          <a:p>
            <a:endParaRPr lang="nb-NO"/>
          </a:p>
        </xdr:txBody>
      </xdr:sp>
      <xdr:sp macro="" textlink="">
        <xdr:nvSpPr>
          <xdr:cNvPr id="36" name="AutoShape 13"/>
          <xdr:cNvSpPr>
            <a:spLocks noChangeArrowheads="1"/>
          </xdr:cNvSpPr>
        </xdr:nvSpPr>
        <xdr:spPr bwMode="auto">
          <a:xfrm>
            <a:off x="4876800" y="3276600"/>
            <a:ext cx="762000" cy="457200"/>
          </a:xfrm>
          <a:prstGeom prst="roundRect">
            <a:avLst>
              <a:gd name="adj" fmla="val 16667"/>
            </a:avLst>
          </a:prstGeom>
          <a:noFill/>
          <a:ln w="28575">
            <a:solidFill>
              <a:schemeClr val="tx1"/>
            </a:solidFill>
            <a:round/>
            <a:headEnd/>
            <a:tailEnd/>
          </a:ln>
          <a:effectLst/>
        </xdr:spPr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9pPr>
          </a:lstStyle>
          <a:p>
            <a:endParaRPr lang="nb-NO"/>
          </a:p>
        </xdr:txBody>
      </xdr:sp>
      <xdr:sp macro="" textlink="">
        <xdr:nvSpPr>
          <xdr:cNvPr id="38" name="Line 15"/>
          <xdr:cNvSpPr>
            <a:spLocks noChangeShapeType="1"/>
          </xdr:cNvSpPr>
        </xdr:nvSpPr>
        <xdr:spPr bwMode="auto">
          <a:xfrm>
            <a:off x="4572000" y="3429000"/>
            <a:ext cx="304800" cy="0"/>
          </a:xfrm>
          <a:prstGeom prst="line">
            <a:avLst/>
          </a:prstGeom>
          <a:noFill/>
          <a:ln w="28575">
            <a:solidFill>
              <a:schemeClr val="tx1"/>
            </a:solidFill>
            <a:round/>
            <a:headEnd/>
            <a:tailEnd/>
          </a:ln>
          <a:effectLst/>
        </xdr:spPr>
        <xdr:txBody>
          <a:bodyPr wrap="square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9pPr>
          </a:lstStyle>
          <a:p>
            <a:endParaRPr lang="nb-NO"/>
          </a:p>
        </xdr:txBody>
      </xdr:sp>
      <xdr:sp macro="" textlink="">
        <xdr:nvSpPr>
          <xdr:cNvPr id="40" name="AutoShape 19"/>
          <xdr:cNvSpPr>
            <a:spLocks noChangeArrowheads="1"/>
          </xdr:cNvSpPr>
        </xdr:nvSpPr>
        <xdr:spPr bwMode="auto">
          <a:xfrm>
            <a:off x="1447800" y="2752725"/>
            <a:ext cx="152400" cy="304800"/>
          </a:xfrm>
          <a:prstGeom prst="flowChartCollate">
            <a:avLst/>
          </a:prstGeom>
          <a:solidFill>
            <a:schemeClr val="tx1"/>
          </a:solidFill>
          <a:ln w="9525">
            <a:solidFill>
              <a:schemeClr val="tx1"/>
            </a:solidFill>
            <a:miter lim="800000"/>
            <a:headEnd/>
            <a:tailEnd/>
          </a:ln>
          <a:effectLst/>
        </xdr:spPr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9pPr>
          </a:lstStyle>
          <a:p>
            <a:endParaRPr lang="nb-NO"/>
          </a:p>
        </xdr:txBody>
      </xdr:sp>
    </xdr:grpSp>
    <xdr:clientData/>
  </xdr:twoCellAnchor>
  <xdr:twoCellAnchor>
    <xdr:from>
      <xdr:col>0</xdr:col>
      <xdr:colOff>600870</xdr:colOff>
      <xdr:row>43</xdr:row>
      <xdr:rowOff>153194</xdr:rowOff>
    </xdr:from>
    <xdr:to>
      <xdr:col>1</xdr:col>
      <xdr:colOff>1</xdr:colOff>
      <xdr:row>60</xdr:row>
      <xdr:rowOff>19050</xdr:rowOff>
    </xdr:to>
    <xdr:cxnSp macro="">
      <xdr:nvCxnSpPr>
        <xdr:cNvPr id="53" name="Straight Arrow Connector 52"/>
        <xdr:cNvCxnSpPr/>
      </xdr:nvCxnSpPr>
      <xdr:spPr>
        <a:xfrm rot="16200000" flipV="1">
          <a:off x="-704055" y="8420894"/>
          <a:ext cx="2618581" cy="8731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</xdr:colOff>
      <xdr:row>60</xdr:row>
      <xdr:rowOff>19051</xdr:rowOff>
    </xdr:from>
    <xdr:to>
      <xdr:col>5</xdr:col>
      <xdr:colOff>0</xdr:colOff>
      <xdr:row>60</xdr:row>
      <xdr:rowOff>28575</xdr:rowOff>
    </xdr:to>
    <xdr:cxnSp macro="">
      <xdr:nvCxnSpPr>
        <xdr:cNvPr id="55" name="Straight Arrow Connector 54"/>
        <xdr:cNvCxnSpPr/>
      </xdr:nvCxnSpPr>
      <xdr:spPr>
        <a:xfrm>
          <a:off x="609602" y="9734551"/>
          <a:ext cx="2438398" cy="9524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600075</xdr:colOff>
      <xdr:row>49</xdr:row>
      <xdr:rowOff>85725</xdr:rowOff>
    </xdr:from>
    <xdr:to>
      <xdr:col>4</xdr:col>
      <xdr:colOff>66675</xdr:colOff>
      <xdr:row>60</xdr:row>
      <xdr:rowOff>47624</xdr:rowOff>
    </xdr:to>
    <xdr:cxnSp macro="">
      <xdr:nvCxnSpPr>
        <xdr:cNvPr id="59" name="Straight Connector 58"/>
        <xdr:cNvCxnSpPr/>
      </xdr:nvCxnSpPr>
      <xdr:spPr>
        <a:xfrm>
          <a:off x="600075" y="8020050"/>
          <a:ext cx="1905000" cy="1743074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609599</xdr:colOff>
      <xdr:row>46</xdr:row>
      <xdr:rowOff>9525</xdr:rowOff>
    </xdr:from>
    <xdr:to>
      <xdr:col>4</xdr:col>
      <xdr:colOff>47624</xdr:colOff>
      <xdr:row>60</xdr:row>
      <xdr:rowOff>19049</xdr:rowOff>
    </xdr:to>
    <xdr:cxnSp macro="">
      <xdr:nvCxnSpPr>
        <xdr:cNvPr id="60" name="Straight Connector 59"/>
        <xdr:cNvCxnSpPr/>
      </xdr:nvCxnSpPr>
      <xdr:spPr>
        <a:xfrm rot="16200000" flipH="1">
          <a:off x="409575" y="7658099"/>
          <a:ext cx="2276474" cy="1876425"/>
        </a:xfrm>
        <a:prstGeom prst="line">
          <a:avLst/>
        </a:prstGeom>
        <a:ln w="19050">
          <a:solidFill>
            <a:schemeClr val="accent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51</xdr:row>
      <xdr:rowOff>142875</xdr:rowOff>
    </xdr:from>
    <xdr:to>
      <xdr:col>4</xdr:col>
      <xdr:colOff>57149</xdr:colOff>
      <xdr:row>60</xdr:row>
      <xdr:rowOff>57150</xdr:rowOff>
    </xdr:to>
    <xdr:cxnSp macro="">
      <xdr:nvCxnSpPr>
        <xdr:cNvPr id="62" name="Straight Connector 61"/>
        <xdr:cNvCxnSpPr/>
      </xdr:nvCxnSpPr>
      <xdr:spPr>
        <a:xfrm>
          <a:off x="609600" y="8401050"/>
          <a:ext cx="1885949" cy="1371600"/>
        </a:xfrm>
        <a:prstGeom prst="line">
          <a:avLst/>
        </a:prstGeom>
        <a:ln w="19050">
          <a:solidFill>
            <a:schemeClr val="accent3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28576</xdr:colOff>
      <xdr:row>59</xdr:row>
      <xdr:rowOff>47625</xdr:rowOff>
    </xdr:from>
    <xdr:to>
      <xdr:col>4</xdr:col>
      <xdr:colOff>38101</xdr:colOff>
      <xdr:row>60</xdr:row>
      <xdr:rowOff>123825</xdr:rowOff>
    </xdr:to>
    <xdr:cxnSp macro="">
      <xdr:nvCxnSpPr>
        <xdr:cNvPr id="68" name="Straight Connector 67"/>
        <xdr:cNvCxnSpPr/>
      </xdr:nvCxnSpPr>
      <xdr:spPr>
        <a:xfrm rot="5400000">
          <a:off x="2352676" y="9715500"/>
          <a:ext cx="238125" cy="9525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571500</xdr:colOff>
      <xdr:row>49</xdr:row>
      <xdr:rowOff>66675</xdr:rowOff>
    </xdr:from>
    <xdr:to>
      <xdr:col>5</xdr:col>
      <xdr:colOff>495300</xdr:colOff>
      <xdr:row>50</xdr:row>
      <xdr:rowOff>76200</xdr:rowOff>
    </xdr:to>
    <xdr:sp macro="" textlink="">
      <xdr:nvSpPr>
        <xdr:cNvPr id="69" name="Right Arrow 68"/>
        <xdr:cNvSpPr/>
      </xdr:nvSpPr>
      <xdr:spPr>
        <a:xfrm>
          <a:off x="3009900" y="8001000"/>
          <a:ext cx="533400" cy="171450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b-NO" sz="1100"/>
        </a:p>
      </xdr:txBody>
    </xdr:sp>
    <xdr:clientData/>
  </xdr:twoCellAnchor>
  <xdr:twoCellAnchor>
    <xdr:from>
      <xdr:col>7</xdr:col>
      <xdr:colOff>2</xdr:colOff>
      <xdr:row>60</xdr:row>
      <xdr:rowOff>19051</xdr:rowOff>
    </xdr:from>
    <xdr:to>
      <xdr:col>11</xdr:col>
      <xdr:colOff>0</xdr:colOff>
      <xdr:row>60</xdr:row>
      <xdr:rowOff>28575</xdr:rowOff>
    </xdr:to>
    <xdr:cxnSp macro="">
      <xdr:nvCxnSpPr>
        <xdr:cNvPr id="70" name="Straight Arrow Connector 69"/>
        <xdr:cNvCxnSpPr/>
      </xdr:nvCxnSpPr>
      <xdr:spPr>
        <a:xfrm>
          <a:off x="609602" y="9734551"/>
          <a:ext cx="2438398" cy="9524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600075</xdr:colOff>
      <xdr:row>49</xdr:row>
      <xdr:rowOff>85725</xdr:rowOff>
    </xdr:from>
    <xdr:to>
      <xdr:col>10</xdr:col>
      <xdr:colOff>66675</xdr:colOff>
      <xdr:row>60</xdr:row>
      <xdr:rowOff>47624</xdr:rowOff>
    </xdr:to>
    <xdr:cxnSp macro="">
      <xdr:nvCxnSpPr>
        <xdr:cNvPr id="71" name="Straight Connector 70"/>
        <xdr:cNvCxnSpPr/>
      </xdr:nvCxnSpPr>
      <xdr:spPr>
        <a:xfrm>
          <a:off x="600075" y="8020050"/>
          <a:ext cx="1905000" cy="1743074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609599</xdr:colOff>
      <xdr:row>46</xdr:row>
      <xdr:rowOff>9525</xdr:rowOff>
    </xdr:from>
    <xdr:to>
      <xdr:col>10</xdr:col>
      <xdr:colOff>47624</xdr:colOff>
      <xdr:row>60</xdr:row>
      <xdr:rowOff>19049</xdr:rowOff>
    </xdr:to>
    <xdr:cxnSp macro="">
      <xdr:nvCxnSpPr>
        <xdr:cNvPr id="72" name="Straight Connector 71"/>
        <xdr:cNvCxnSpPr/>
      </xdr:nvCxnSpPr>
      <xdr:spPr>
        <a:xfrm rot="16200000" flipH="1">
          <a:off x="409575" y="7658099"/>
          <a:ext cx="2276474" cy="1876425"/>
        </a:xfrm>
        <a:prstGeom prst="line">
          <a:avLst/>
        </a:prstGeom>
        <a:ln w="19050">
          <a:solidFill>
            <a:schemeClr val="accent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51</xdr:row>
      <xdr:rowOff>142875</xdr:rowOff>
    </xdr:from>
    <xdr:to>
      <xdr:col>10</xdr:col>
      <xdr:colOff>57149</xdr:colOff>
      <xdr:row>60</xdr:row>
      <xdr:rowOff>57150</xdr:rowOff>
    </xdr:to>
    <xdr:cxnSp macro="">
      <xdr:nvCxnSpPr>
        <xdr:cNvPr id="73" name="Straight Connector 72"/>
        <xdr:cNvCxnSpPr/>
      </xdr:nvCxnSpPr>
      <xdr:spPr>
        <a:xfrm>
          <a:off x="609600" y="8401050"/>
          <a:ext cx="1885949" cy="1371600"/>
        </a:xfrm>
        <a:prstGeom prst="line">
          <a:avLst/>
        </a:prstGeom>
        <a:ln w="19050">
          <a:solidFill>
            <a:schemeClr val="accent3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28576</xdr:colOff>
      <xdr:row>59</xdr:row>
      <xdr:rowOff>47625</xdr:rowOff>
    </xdr:from>
    <xdr:to>
      <xdr:col>10</xdr:col>
      <xdr:colOff>38101</xdr:colOff>
      <xdr:row>60</xdr:row>
      <xdr:rowOff>123825</xdr:rowOff>
    </xdr:to>
    <xdr:cxnSp macro="">
      <xdr:nvCxnSpPr>
        <xdr:cNvPr id="74" name="Straight Connector 73"/>
        <xdr:cNvCxnSpPr/>
      </xdr:nvCxnSpPr>
      <xdr:spPr>
        <a:xfrm rot="5400000">
          <a:off x="2352676" y="9715500"/>
          <a:ext cx="238125" cy="9525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795</xdr:colOff>
      <xdr:row>44</xdr:row>
      <xdr:rowOff>10319</xdr:rowOff>
    </xdr:from>
    <xdr:to>
      <xdr:col>7</xdr:col>
      <xdr:colOff>9526</xdr:colOff>
      <xdr:row>60</xdr:row>
      <xdr:rowOff>38100</xdr:rowOff>
    </xdr:to>
    <xdr:cxnSp macro="">
      <xdr:nvCxnSpPr>
        <xdr:cNvPr id="76" name="Straight Arrow Connector 75"/>
        <xdr:cNvCxnSpPr/>
      </xdr:nvCxnSpPr>
      <xdr:spPr>
        <a:xfrm rot="16200000" flipV="1">
          <a:off x="2963070" y="8439944"/>
          <a:ext cx="2618581" cy="8731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561975</xdr:colOff>
      <xdr:row>46</xdr:row>
      <xdr:rowOff>9525</xdr:rowOff>
    </xdr:from>
    <xdr:to>
      <xdr:col>7</xdr:col>
      <xdr:colOff>85725</xdr:colOff>
      <xdr:row>46</xdr:row>
      <xdr:rowOff>19050</xdr:rowOff>
    </xdr:to>
    <xdr:cxnSp macro="">
      <xdr:nvCxnSpPr>
        <xdr:cNvPr id="78" name="Straight Connector 77"/>
        <xdr:cNvCxnSpPr/>
      </xdr:nvCxnSpPr>
      <xdr:spPr>
        <a:xfrm>
          <a:off x="4219575" y="7458075"/>
          <a:ext cx="133350" cy="9525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85725</xdr:colOff>
      <xdr:row>9</xdr:row>
      <xdr:rowOff>133350</xdr:rowOff>
    </xdr:from>
    <xdr:to>
      <xdr:col>8</xdr:col>
      <xdr:colOff>9525</xdr:colOff>
      <xdr:row>10</xdr:row>
      <xdr:rowOff>142875</xdr:rowOff>
    </xdr:to>
    <xdr:sp macro="" textlink="">
      <xdr:nvSpPr>
        <xdr:cNvPr id="79" name="Right Arrow 78"/>
        <xdr:cNvSpPr/>
      </xdr:nvSpPr>
      <xdr:spPr>
        <a:xfrm>
          <a:off x="4352925" y="1590675"/>
          <a:ext cx="533400" cy="171450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b-NO" sz="1100"/>
        </a:p>
      </xdr:txBody>
    </xdr:sp>
    <xdr:clientData/>
  </xdr:twoCellAnchor>
  <xdr:twoCellAnchor>
    <xdr:from>
      <xdr:col>10</xdr:col>
      <xdr:colOff>67280</xdr:colOff>
      <xdr:row>12</xdr:row>
      <xdr:rowOff>154714</xdr:rowOff>
    </xdr:from>
    <xdr:to>
      <xdr:col>11</xdr:col>
      <xdr:colOff>419099</xdr:colOff>
      <xdr:row>15</xdr:row>
      <xdr:rowOff>28575</xdr:rowOff>
    </xdr:to>
    <xdr:sp macro="" textlink="">
      <xdr:nvSpPr>
        <xdr:cNvPr id="80" name="Text Box 24"/>
        <xdr:cNvSpPr txBox="1">
          <a:spLocks noChangeArrowheads="1"/>
        </xdr:cNvSpPr>
      </xdr:nvSpPr>
      <xdr:spPr bwMode="auto">
        <a:xfrm>
          <a:off x="6163280" y="2097814"/>
          <a:ext cx="961419" cy="359636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square">
          <a:noAutofit/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r>
            <a:rPr lang="nb-NO" b="0"/>
            <a:t>Multiphase</a:t>
          </a:r>
          <a:r>
            <a:rPr lang="nb-NO" b="0" baseline="0"/>
            <a:t> p</a:t>
          </a:r>
          <a:r>
            <a:rPr lang="nb-NO" b="0"/>
            <a:t>ipeline</a:t>
          </a:r>
          <a:endParaRPr lang="en-US" b="0"/>
        </a:p>
      </xdr:txBody>
    </xdr:sp>
    <xdr:clientData/>
  </xdr:twoCellAnchor>
  <xdr:twoCellAnchor>
    <xdr:from>
      <xdr:col>12</xdr:col>
      <xdr:colOff>124430</xdr:colOff>
      <xdr:row>6</xdr:row>
      <xdr:rowOff>154714</xdr:rowOff>
    </xdr:from>
    <xdr:to>
      <xdr:col>14</xdr:col>
      <xdr:colOff>552449</xdr:colOff>
      <xdr:row>10</xdr:row>
      <xdr:rowOff>19050</xdr:rowOff>
    </xdr:to>
    <xdr:sp macro="" textlink="">
      <xdr:nvSpPr>
        <xdr:cNvPr id="81" name="Text Box 24"/>
        <xdr:cNvSpPr txBox="1">
          <a:spLocks noChangeArrowheads="1"/>
        </xdr:cNvSpPr>
      </xdr:nvSpPr>
      <xdr:spPr bwMode="auto">
        <a:xfrm>
          <a:off x="7439630" y="1126264"/>
          <a:ext cx="1647219" cy="512036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square">
          <a:noAutofit/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r>
            <a:rPr lang="nb-NO" b="0"/>
            <a:t>Separator</a:t>
          </a:r>
          <a:r>
            <a:rPr lang="nb-NO" b="0" baseline="0"/>
            <a:t> - separates oil, water and gas</a:t>
          </a:r>
          <a:endParaRPr lang="en-US" b="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464820</xdr:colOff>
          <xdr:row>23</xdr:row>
          <xdr:rowOff>22860</xdr:rowOff>
        </xdr:from>
        <xdr:to>
          <xdr:col>5</xdr:col>
          <xdr:colOff>350520</xdr:colOff>
          <xdr:row>25</xdr:row>
          <xdr:rowOff>83820</xdr:rowOff>
        </xdr:to>
        <xdr:sp macro="" textlink="">
          <xdr:nvSpPr>
            <xdr:cNvPr id="12294" name="Object 6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563880</xdr:colOff>
          <xdr:row>37</xdr:row>
          <xdr:rowOff>68580</xdr:rowOff>
        </xdr:from>
        <xdr:to>
          <xdr:col>4</xdr:col>
          <xdr:colOff>137160</xdr:colOff>
          <xdr:row>39</xdr:row>
          <xdr:rowOff>106680</xdr:rowOff>
        </xdr:to>
        <xdr:sp macro="" textlink="">
          <xdr:nvSpPr>
            <xdr:cNvPr id="12295" name="Object 7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31</xdr:row>
          <xdr:rowOff>7620</xdr:rowOff>
        </xdr:from>
        <xdr:to>
          <xdr:col>3</xdr:col>
          <xdr:colOff>30480</xdr:colOff>
          <xdr:row>33</xdr:row>
          <xdr:rowOff>38100</xdr:rowOff>
        </xdr:to>
        <xdr:sp macro="" textlink="">
          <xdr:nvSpPr>
            <xdr:cNvPr id="12297" name="Object 9" hidden="1">
              <a:extLst>
                <a:ext uri="{63B3BB69-23CF-44E3-9099-C40C66FF867C}">
                  <a14:compatExt spid="_x0000_s12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3000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297180</xdr:colOff>
          <xdr:row>23</xdr:row>
          <xdr:rowOff>68580</xdr:rowOff>
        </xdr:from>
        <xdr:to>
          <xdr:col>3</xdr:col>
          <xdr:colOff>106680</xdr:colOff>
          <xdr:row>25</xdr:row>
          <xdr:rowOff>114300</xdr:rowOff>
        </xdr:to>
        <xdr:sp macro="" textlink="">
          <xdr:nvSpPr>
            <xdr:cNvPr id="12299" name="Object 11" hidden="1">
              <a:extLst>
                <a:ext uri="{63B3BB69-23CF-44E3-9099-C40C66FF867C}">
                  <a14:compatExt spid="_x0000_s12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CC99" mc:Ignorable="a14" a14:legacySpreadsheetColorIndex="47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45</xdr:row>
          <xdr:rowOff>76200</xdr:rowOff>
        </xdr:from>
        <xdr:to>
          <xdr:col>0</xdr:col>
          <xdr:colOff>419100</xdr:colOff>
          <xdr:row>47</xdr:row>
          <xdr:rowOff>45720</xdr:rowOff>
        </xdr:to>
        <xdr:sp macro="" textlink="">
          <xdr:nvSpPr>
            <xdr:cNvPr id="12300" name="Object 12" hidden="1">
              <a:extLst>
                <a:ext uri="{63B3BB69-23CF-44E3-9099-C40C66FF867C}">
                  <a14:compatExt spid="_x0000_s12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381000</xdr:colOff>
          <xdr:row>60</xdr:row>
          <xdr:rowOff>144780</xdr:rowOff>
        </xdr:from>
        <xdr:to>
          <xdr:col>4</xdr:col>
          <xdr:colOff>426720</xdr:colOff>
          <xdr:row>63</xdr:row>
          <xdr:rowOff>7620</xdr:rowOff>
        </xdr:to>
        <xdr:sp macro="" textlink="">
          <xdr:nvSpPr>
            <xdr:cNvPr id="12302" name="Object 14" hidden="1">
              <a:extLst>
                <a:ext uri="{63B3BB69-23CF-44E3-9099-C40C66FF867C}">
                  <a14:compatExt spid="_x0000_s12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121920</xdr:colOff>
          <xdr:row>57</xdr:row>
          <xdr:rowOff>68580</xdr:rowOff>
        </xdr:from>
        <xdr:to>
          <xdr:col>4</xdr:col>
          <xdr:colOff>541020</xdr:colOff>
          <xdr:row>59</xdr:row>
          <xdr:rowOff>114300</xdr:rowOff>
        </xdr:to>
        <xdr:sp macro="" textlink="">
          <xdr:nvSpPr>
            <xdr:cNvPr id="12303" name="Object 15" hidden="1">
              <a:extLst>
                <a:ext uri="{63B3BB69-23CF-44E3-9099-C40C66FF867C}">
                  <a14:compatExt spid="_x0000_s12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CC99" mc:Ignorable="a14" a14:legacySpreadsheetColorIndex="47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45</xdr:row>
          <xdr:rowOff>76200</xdr:rowOff>
        </xdr:from>
        <xdr:to>
          <xdr:col>6</xdr:col>
          <xdr:colOff>419100</xdr:colOff>
          <xdr:row>47</xdr:row>
          <xdr:rowOff>45720</xdr:rowOff>
        </xdr:to>
        <xdr:sp macro="" textlink="">
          <xdr:nvSpPr>
            <xdr:cNvPr id="12304" name="Object 16" hidden="1">
              <a:extLst>
                <a:ext uri="{63B3BB69-23CF-44E3-9099-C40C66FF867C}">
                  <a14:compatExt spid="_x0000_s12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60</xdr:row>
          <xdr:rowOff>68580</xdr:rowOff>
        </xdr:from>
        <xdr:to>
          <xdr:col>7</xdr:col>
          <xdr:colOff>297180</xdr:colOff>
          <xdr:row>61</xdr:row>
          <xdr:rowOff>152400</xdr:rowOff>
        </xdr:to>
        <xdr:sp macro="" textlink="">
          <xdr:nvSpPr>
            <xdr:cNvPr id="12307" name="Object 19" hidden="1">
              <a:extLst>
                <a:ext uri="{63B3BB69-23CF-44E3-9099-C40C66FF867C}">
                  <a14:compatExt spid="_x0000_s12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502920</xdr:colOff>
          <xdr:row>60</xdr:row>
          <xdr:rowOff>99060</xdr:rowOff>
        </xdr:from>
        <xdr:to>
          <xdr:col>10</xdr:col>
          <xdr:colOff>251460</xdr:colOff>
          <xdr:row>62</xdr:row>
          <xdr:rowOff>22860</xdr:rowOff>
        </xdr:to>
        <xdr:sp macro="" textlink="">
          <xdr:nvSpPr>
            <xdr:cNvPr id="12308" name="Object 20" hidden="1">
              <a:extLst>
                <a:ext uri="{63B3BB69-23CF-44E3-9099-C40C66FF867C}">
                  <a14:compatExt spid="_x0000_s12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449580</xdr:colOff>
          <xdr:row>29</xdr:row>
          <xdr:rowOff>45720</xdr:rowOff>
        </xdr:from>
        <xdr:to>
          <xdr:col>7</xdr:col>
          <xdr:colOff>236220</xdr:colOff>
          <xdr:row>31</xdr:row>
          <xdr:rowOff>68580</xdr:rowOff>
        </xdr:to>
        <xdr:sp macro="" textlink="">
          <xdr:nvSpPr>
            <xdr:cNvPr id="12309" name="Object 21" hidden="1">
              <a:extLst>
                <a:ext uri="{63B3BB69-23CF-44E3-9099-C40C66FF867C}">
                  <a14:compatExt spid="_x0000_s12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</xdr:colOff>
          <xdr:row>64</xdr:row>
          <xdr:rowOff>45720</xdr:rowOff>
        </xdr:from>
        <xdr:to>
          <xdr:col>4</xdr:col>
          <xdr:colOff>152400</xdr:colOff>
          <xdr:row>74</xdr:row>
          <xdr:rowOff>0</xdr:rowOff>
        </xdr:to>
        <xdr:sp macro="" textlink="">
          <xdr:nvSpPr>
            <xdr:cNvPr id="12312" name="Object 24" hidden="1">
              <a:extLst>
                <a:ext uri="{63B3BB69-23CF-44E3-9099-C40C66FF867C}">
                  <a14:compatExt spid="_x0000_s12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65</xdr:row>
          <xdr:rowOff>30480</xdr:rowOff>
        </xdr:from>
        <xdr:to>
          <xdr:col>10</xdr:col>
          <xdr:colOff>594360</xdr:colOff>
          <xdr:row>74</xdr:row>
          <xdr:rowOff>7620</xdr:rowOff>
        </xdr:to>
        <xdr:sp macro="" textlink="">
          <xdr:nvSpPr>
            <xdr:cNvPr id="12313" name="Object 25" hidden="1">
              <a:extLst>
                <a:ext uri="{63B3BB69-23CF-44E3-9099-C40C66FF867C}">
                  <a14:compatExt spid="_x0000_s12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144780</xdr:colOff>
          <xdr:row>44</xdr:row>
          <xdr:rowOff>83820</xdr:rowOff>
        </xdr:from>
        <xdr:to>
          <xdr:col>8</xdr:col>
          <xdr:colOff>144780</xdr:colOff>
          <xdr:row>46</xdr:row>
          <xdr:rowOff>152400</xdr:rowOff>
        </xdr:to>
        <xdr:sp macro="" textlink="">
          <xdr:nvSpPr>
            <xdr:cNvPr id="12314" name="Object 26" hidden="1">
              <a:extLst>
                <a:ext uri="{63B3BB69-23CF-44E3-9099-C40C66FF867C}">
                  <a14:compatExt spid="_x0000_s12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2</xdr:row>
          <xdr:rowOff>0</xdr:rowOff>
        </xdr:from>
        <xdr:to>
          <xdr:col>4</xdr:col>
          <xdr:colOff>0</xdr:colOff>
          <xdr:row>2</xdr:row>
          <xdr:rowOff>0</xdr:rowOff>
        </xdr:to>
        <xdr:sp macro="" textlink="">
          <xdr:nvSpPr>
            <xdr:cNvPr id="11269" name="Object 5" hidden="1">
              <a:extLst>
                <a:ext uri="{63B3BB69-23CF-44E3-9099-C40C66FF867C}">
                  <a14:compatExt spid="_x0000_s11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2</xdr:row>
          <xdr:rowOff>0</xdr:rowOff>
        </xdr:from>
        <xdr:to>
          <xdr:col>4</xdr:col>
          <xdr:colOff>0</xdr:colOff>
          <xdr:row>2</xdr:row>
          <xdr:rowOff>0</xdr:rowOff>
        </xdr:to>
        <xdr:sp macro="" textlink="">
          <xdr:nvSpPr>
            <xdr:cNvPr id="11268" name="Object 4" hidden="1">
              <a:extLst>
                <a:ext uri="{63B3BB69-23CF-44E3-9099-C40C66FF867C}">
                  <a14:compatExt spid="_x0000_s11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16</xdr:row>
          <xdr:rowOff>137160</xdr:rowOff>
        </xdr:from>
        <xdr:to>
          <xdr:col>7</xdr:col>
          <xdr:colOff>99060</xdr:colOff>
          <xdr:row>37</xdr:row>
          <xdr:rowOff>137160</xdr:rowOff>
        </xdr:to>
        <xdr:sp macro="" textlink="">
          <xdr:nvSpPr>
            <xdr:cNvPr id="11338" name="Object 74" hidden="1">
              <a:extLst>
                <a:ext uri="{63B3BB69-23CF-44E3-9099-C40C66FF867C}">
                  <a14:compatExt spid="_x0000_s11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2</xdr:row>
          <xdr:rowOff>0</xdr:rowOff>
        </xdr:from>
        <xdr:to>
          <xdr:col>4</xdr:col>
          <xdr:colOff>0</xdr:colOff>
          <xdr:row>2</xdr:row>
          <xdr:rowOff>0</xdr:rowOff>
        </xdr:to>
        <xdr:sp macro="" textlink="">
          <xdr:nvSpPr>
            <xdr:cNvPr id="16385" name="Object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2</xdr:row>
          <xdr:rowOff>0</xdr:rowOff>
        </xdr:from>
        <xdr:to>
          <xdr:col>4</xdr:col>
          <xdr:colOff>0</xdr:colOff>
          <xdr:row>2</xdr:row>
          <xdr:rowOff>0</xdr:rowOff>
        </xdr:to>
        <xdr:sp macro="" textlink="">
          <xdr:nvSpPr>
            <xdr:cNvPr id="16386" name="Object 2" hidden="1">
              <a:extLst>
                <a:ext uri="{63B3BB69-23CF-44E3-9099-C40C66FF867C}">
                  <a14:compatExt spid="_x0000_s16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2</xdr:row>
          <xdr:rowOff>0</xdr:rowOff>
        </xdr:from>
        <xdr:to>
          <xdr:col>4</xdr:col>
          <xdr:colOff>0</xdr:colOff>
          <xdr:row>2</xdr:row>
          <xdr:rowOff>0</xdr:rowOff>
        </xdr:to>
        <xdr:sp macro="" textlink="">
          <xdr:nvSpPr>
            <xdr:cNvPr id="16388" name="Object 4" hidden="1">
              <a:extLst>
                <a:ext uri="{63B3BB69-23CF-44E3-9099-C40C66FF867C}">
                  <a14:compatExt spid="_x0000_s16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2</xdr:row>
          <xdr:rowOff>0</xdr:rowOff>
        </xdr:from>
        <xdr:to>
          <xdr:col>4</xdr:col>
          <xdr:colOff>0</xdr:colOff>
          <xdr:row>2</xdr:row>
          <xdr:rowOff>0</xdr:rowOff>
        </xdr:to>
        <xdr:sp macro="" textlink="">
          <xdr:nvSpPr>
            <xdr:cNvPr id="16389" name="Object 5" hidden="1">
              <a:extLst>
                <a:ext uri="{63B3BB69-23CF-44E3-9099-C40C66FF867C}">
                  <a14:compatExt spid="_x0000_s16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emf"/><Relationship Id="rId18" Type="http://schemas.openxmlformats.org/officeDocument/2006/relationships/oleObject" Target="../embeddings/oleObject9.bin"/><Relationship Id="rId26" Type="http://schemas.openxmlformats.org/officeDocument/2006/relationships/oleObject" Target="../embeddings/oleObject13.bin"/><Relationship Id="rId3" Type="http://schemas.openxmlformats.org/officeDocument/2006/relationships/vmlDrawing" Target="../drawings/vmlDrawing1.vml"/><Relationship Id="rId21" Type="http://schemas.openxmlformats.org/officeDocument/2006/relationships/image" Target="../media/image8.emf"/><Relationship Id="rId7" Type="http://schemas.openxmlformats.org/officeDocument/2006/relationships/image" Target="../media/image2.emf"/><Relationship Id="rId12" Type="http://schemas.openxmlformats.org/officeDocument/2006/relationships/oleObject" Target="../embeddings/oleObject5.bin"/><Relationship Id="rId17" Type="http://schemas.openxmlformats.org/officeDocument/2006/relationships/oleObject" Target="../embeddings/oleObject8.bin"/><Relationship Id="rId25" Type="http://schemas.openxmlformats.org/officeDocument/2006/relationships/image" Target="../media/image10.emf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7.bin"/><Relationship Id="rId20" Type="http://schemas.openxmlformats.org/officeDocument/2006/relationships/oleObject" Target="../embeddings/oleObject10.bin"/><Relationship Id="rId29" Type="http://schemas.openxmlformats.org/officeDocument/2006/relationships/image" Target="../media/image12.emf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24" Type="http://schemas.openxmlformats.org/officeDocument/2006/relationships/oleObject" Target="../embeddings/oleObject12.bin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9.emf"/><Relationship Id="rId28" Type="http://schemas.openxmlformats.org/officeDocument/2006/relationships/oleObject" Target="../embeddings/oleObject14.bin"/><Relationship Id="rId10" Type="http://schemas.openxmlformats.org/officeDocument/2006/relationships/oleObject" Target="../embeddings/oleObject4.bin"/><Relationship Id="rId19" Type="http://schemas.openxmlformats.org/officeDocument/2006/relationships/image" Target="../media/image7.emf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Relationship Id="rId14" Type="http://schemas.openxmlformats.org/officeDocument/2006/relationships/oleObject" Target="../embeddings/oleObject6.bin"/><Relationship Id="rId22" Type="http://schemas.openxmlformats.org/officeDocument/2006/relationships/oleObject" Target="../embeddings/oleObject11.bin"/><Relationship Id="rId27" Type="http://schemas.openxmlformats.org/officeDocument/2006/relationships/image" Target="../media/image11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7.bin"/><Relationship Id="rId3" Type="http://schemas.openxmlformats.org/officeDocument/2006/relationships/vmlDrawing" Target="../drawings/vmlDrawing2.vml"/><Relationship Id="rId7" Type="http://schemas.openxmlformats.org/officeDocument/2006/relationships/image" Target="../media/image15.w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16.bin"/><Relationship Id="rId5" Type="http://schemas.openxmlformats.org/officeDocument/2006/relationships/image" Target="../media/image14.wmf"/><Relationship Id="rId4" Type="http://schemas.openxmlformats.org/officeDocument/2006/relationships/oleObject" Target="../embeddings/oleObject15.bin"/><Relationship Id="rId9" Type="http://schemas.openxmlformats.org/officeDocument/2006/relationships/image" Target="../media/image16.e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20.bin"/><Relationship Id="rId3" Type="http://schemas.openxmlformats.org/officeDocument/2006/relationships/vmlDrawing" Target="../drawings/vmlDrawing3.vml"/><Relationship Id="rId7" Type="http://schemas.openxmlformats.org/officeDocument/2006/relationships/image" Target="../media/image15.w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19.bin"/><Relationship Id="rId5" Type="http://schemas.openxmlformats.org/officeDocument/2006/relationships/image" Target="../media/image14.wmf"/><Relationship Id="rId4" Type="http://schemas.openxmlformats.org/officeDocument/2006/relationships/oleObject" Target="../embeddings/oleObject18.bin"/><Relationship Id="rId9" Type="http://schemas.openxmlformats.org/officeDocument/2006/relationships/oleObject" Target="../embeddings/oleObject2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8:K63"/>
  <sheetViews>
    <sheetView topLeftCell="A61" workbookViewId="0">
      <selection activeCell="F89" sqref="F88:F89"/>
    </sheetView>
  </sheetViews>
  <sheetFormatPr defaultColWidth="9.109375" defaultRowHeight="13.2" x14ac:dyDescent="0.25"/>
  <sheetData>
    <row r="8" spans="8:8" x14ac:dyDescent="0.25">
      <c r="H8" s="18" t="s">
        <v>30</v>
      </c>
    </row>
    <row r="9" spans="8:8" x14ac:dyDescent="0.25">
      <c r="H9" s="18" t="s">
        <v>31</v>
      </c>
    </row>
    <row r="28" spans="2:2" x14ac:dyDescent="0.25">
      <c r="B28" s="1" t="s">
        <v>24</v>
      </c>
    </row>
    <row r="42" spans="1:7" x14ac:dyDescent="0.25">
      <c r="A42" s="18" t="s">
        <v>23</v>
      </c>
    </row>
    <row r="45" spans="1:7" x14ac:dyDescent="0.25">
      <c r="A45" s="17" t="s">
        <v>29</v>
      </c>
      <c r="G45" s="17" t="s">
        <v>29</v>
      </c>
    </row>
    <row r="50" spans="2:11" x14ac:dyDescent="0.25">
      <c r="B50" s="17" t="s">
        <v>27</v>
      </c>
      <c r="H50" s="17" t="s">
        <v>27</v>
      </c>
    </row>
    <row r="52" spans="2:11" x14ac:dyDescent="0.25">
      <c r="B52" s="17"/>
      <c r="H52" s="17"/>
    </row>
    <row r="55" spans="2:11" x14ac:dyDescent="0.25">
      <c r="D55" s="17" t="s">
        <v>25</v>
      </c>
      <c r="J55" s="17" t="s">
        <v>25</v>
      </c>
    </row>
    <row r="57" spans="2:11" x14ac:dyDescent="0.25">
      <c r="C57" s="17" t="s">
        <v>26</v>
      </c>
      <c r="I57" s="17" t="s">
        <v>26</v>
      </c>
    </row>
    <row r="62" spans="2:11" x14ac:dyDescent="0.25">
      <c r="E62" s="17"/>
      <c r="K62" s="17"/>
    </row>
    <row r="63" spans="2:11" x14ac:dyDescent="0.25">
      <c r="H63" s="1" t="s">
        <v>28</v>
      </c>
    </row>
  </sheetData>
  <pageMargins left="0.70866141732283472" right="0.70866141732283472" top="0.74803149606299213" bottom="0.74803149606299213" header="0.31496062992125984" footer="0.31496062992125984"/>
  <pageSetup paperSize="9" scale="64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12294" r:id="rId4">
          <objectPr defaultSize="0" autoPict="0" r:id="rId5">
            <anchor moveWithCells="1">
              <from>
                <xdr:col>3</xdr:col>
                <xdr:colOff>464820</xdr:colOff>
                <xdr:row>23</xdr:row>
                <xdr:rowOff>22860</xdr:rowOff>
              </from>
              <to>
                <xdr:col>5</xdr:col>
                <xdr:colOff>350520</xdr:colOff>
                <xdr:row>25</xdr:row>
                <xdr:rowOff>83820</xdr:rowOff>
              </to>
            </anchor>
          </objectPr>
        </oleObject>
      </mc:Choice>
      <mc:Fallback>
        <oleObject progId="Equation.3" shapeId="12294" r:id="rId4"/>
      </mc:Fallback>
    </mc:AlternateContent>
    <mc:AlternateContent xmlns:mc="http://schemas.openxmlformats.org/markup-compatibility/2006">
      <mc:Choice Requires="x14">
        <oleObject progId="Equation.3" shapeId="12295" r:id="rId6">
          <objectPr defaultSize="0" autoPict="0" r:id="rId7">
            <anchor moveWithCells="1">
              <from>
                <xdr:col>0</xdr:col>
                <xdr:colOff>563880</xdr:colOff>
                <xdr:row>37</xdr:row>
                <xdr:rowOff>68580</xdr:rowOff>
              </from>
              <to>
                <xdr:col>4</xdr:col>
                <xdr:colOff>137160</xdr:colOff>
                <xdr:row>39</xdr:row>
                <xdr:rowOff>106680</xdr:rowOff>
              </to>
            </anchor>
          </objectPr>
        </oleObject>
      </mc:Choice>
      <mc:Fallback>
        <oleObject progId="Equation.3" shapeId="12295" r:id="rId6"/>
      </mc:Fallback>
    </mc:AlternateContent>
    <mc:AlternateContent xmlns:mc="http://schemas.openxmlformats.org/markup-compatibility/2006">
      <mc:Choice Requires="x14">
        <oleObject progId="Equation.3" shapeId="12297" r:id="rId8">
          <objectPr defaultSize="0" autoPict="0" r:id="rId9">
            <anchor moveWithCells="1">
              <from>
                <xdr:col>2</xdr:col>
                <xdr:colOff>228600</xdr:colOff>
                <xdr:row>31</xdr:row>
                <xdr:rowOff>7620</xdr:rowOff>
              </from>
              <to>
                <xdr:col>3</xdr:col>
                <xdr:colOff>30480</xdr:colOff>
                <xdr:row>33</xdr:row>
                <xdr:rowOff>38100</xdr:rowOff>
              </to>
            </anchor>
          </objectPr>
        </oleObject>
      </mc:Choice>
      <mc:Fallback>
        <oleObject progId="Equation.3" shapeId="12297" r:id="rId8"/>
      </mc:Fallback>
    </mc:AlternateContent>
    <mc:AlternateContent xmlns:mc="http://schemas.openxmlformats.org/markup-compatibility/2006">
      <mc:Choice Requires="x14">
        <oleObject progId="Equation.3" shapeId="12299" r:id="rId10">
          <objectPr defaultSize="0" autoPict="0" r:id="rId11">
            <anchor moveWithCells="1">
              <from>
                <xdr:col>2</xdr:col>
                <xdr:colOff>297180</xdr:colOff>
                <xdr:row>23</xdr:row>
                <xdr:rowOff>68580</xdr:rowOff>
              </from>
              <to>
                <xdr:col>3</xdr:col>
                <xdr:colOff>106680</xdr:colOff>
                <xdr:row>25</xdr:row>
                <xdr:rowOff>114300</xdr:rowOff>
              </to>
            </anchor>
          </objectPr>
        </oleObject>
      </mc:Choice>
      <mc:Fallback>
        <oleObject progId="Equation.3" shapeId="12299" r:id="rId10"/>
      </mc:Fallback>
    </mc:AlternateContent>
    <mc:AlternateContent xmlns:mc="http://schemas.openxmlformats.org/markup-compatibility/2006">
      <mc:Choice Requires="x14">
        <oleObject progId="Equation.3" shapeId="12300" r:id="rId12">
          <objectPr defaultSize="0" autoPict="0" r:id="rId13">
            <anchor moveWithCells="1">
              <from>
                <xdr:col>0</xdr:col>
                <xdr:colOff>190500</xdr:colOff>
                <xdr:row>45</xdr:row>
                <xdr:rowOff>76200</xdr:rowOff>
              </from>
              <to>
                <xdr:col>0</xdr:col>
                <xdr:colOff>419100</xdr:colOff>
                <xdr:row>47</xdr:row>
                <xdr:rowOff>45720</xdr:rowOff>
              </to>
            </anchor>
          </objectPr>
        </oleObject>
      </mc:Choice>
      <mc:Fallback>
        <oleObject progId="Equation.3" shapeId="12300" r:id="rId12"/>
      </mc:Fallback>
    </mc:AlternateContent>
    <mc:AlternateContent xmlns:mc="http://schemas.openxmlformats.org/markup-compatibility/2006">
      <mc:Choice Requires="x14">
        <oleObject progId="Equation.3" shapeId="12302" r:id="rId14">
          <objectPr defaultSize="0" autoPict="0" r:id="rId15">
            <anchor moveWithCells="1">
              <from>
                <xdr:col>3</xdr:col>
                <xdr:colOff>381000</xdr:colOff>
                <xdr:row>60</xdr:row>
                <xdr:rowOff>144780</xdr:rowOff>
              </from>
              <to>
                <xdr:col>4</xdr:col>
                <xdr:colOff>426720</xdr:colOff>
                <xdr:row>63</xdr:row>
                <xdr:rowOff>7620</xdr:rowOff>
              </to>
            </anchor>
          </objectPr>
        </oleObject>
      </mc:Choice>
      <mc:Fallback>
        <oleObject progId="Equation.3" shapeId="12302" r:id="rId14"/>
      </mc:Fallback>
    </mc:AlternateContent>
    <mc:AlternateContent xmlns:mc="http://schemas.openxmlformats.org/markup-compatibility/2006">
      <mc:Choice Requires="x14">
        <oleObject progId="Equation.3" shapeId="12303" r:id="rId16">
          <objectPr defaultSize="0" autoPict="0" r:id="rId11">
            <anchor moveWithCells="1">
              <from>
                <xdr:col>4</xdr:col>
                <xdr:colOff>121920</xdr:colOff>
                <xdr:row>57</xdr:row>
                <xdr:rowOff>68580</xdr:rowOff>
              </from>
              <to>
                <xdr:col>4</xdr:col>
                <xdr:colOff>541020</xdr:colOff>
                <xdr:row>59</xdr:row>
                <xdr:rowOff>114300</xdr:rowOff>
              </to>
            </anchor>
          </objectPr>
        </oleObject>
      </mc:Choice>
      <mc:Fallback>
        <oleObject progId="Equation.3" shapeId="12303" r:id="rId16"/>
      </mc:Fallback>
    </mc:AlternateContent>
    <mc:AlternateContent xmlns:mc="http://schemas.openxmlformats.org/markup-compatibility/2006">
      <mc:Choice Requires="x14">
        <oleObject progId="Equation.3" shapeId="12304" r:id="rId17">
          <objectPr defaultSize="0" autoPict="0" r:id="rId13">
            <anchor moveWithCells="1">
              <from>
                <xdr:col>6</xdr:col>
                <xdr:colOff>190500</xdr:colOff>
                <xdr:row>45</xdr:row>
                <xdr:rowOff>76200</xdr:rowOff>
              </from>
              <to>
                <xdr:col>6</xdr:col>
                <xdr:colOff>419100</xdr:colOff>
                <xdr:row>47</xdr:row>
                <xdr:rowOff>45720</xdr:rowOff>
              </to>
            </anchor>
          </objectPr>
        </oleObject>
      </mc:Choice>
      <mc:Fallback>
        <oleObject progId="Equation.3" shapeId="12304" r:id="rId17"/>
      </mc:Fallback>
    </mc:AlternateContent>
    <mc:AlternateContent xmlns:mc="http://schemas.openxmlformats.org/markup-compatibility/2006">
      <mc:Choice Requires="x14">
        <oleObject progId="Equation.3" shapeId="12307" r:id="rId18">
          <objectPr defaultSize="0" autoPict="0" r:id="rId19">
            <anchor moveWithCells="1">
              <from>
                <xdr:col>6</xdr:col>
                <xdr:colOff>381000</xdr:colOff>
                <xdr:row>60</xdr:row>
                <xdr:rowOff>68580</xdr:rowOff>
              </from>
              <to>
                <xdr:col>7</xdr:col>
                <xdr:colOff>297180</xdr:colOff>
                <xdr:row>61</xdr:row>
                <xdr:rowOff>152400</xdr:rowOff>
              </to>
            </anchor>
          </objectPr>
        </oleObject>
      </mc:Choice>
      <mc:Fallback>
        <oleObject progId="Equation.3" shapeId="12307" r:id="rId18"/>
      </mc:Fallback>
    </mc:AlternateContent>
    <mc:AlternateContent xmlns:mc="http://schemas.openxmlformats.org/markup-compatibility/2006">
      <mc:Choice Requires="x14">
        <oleObject progId="Equation.3" shapeId="12308" r:id="rId20">
          <objectPr defaultSize="0" autoPict="0" r:id="rId21">
            <anchor moveWithCells="1">
              <from>
                <xdr:col>9</xdr:col>
                <xdr:colOff>502920</xdr:colOff>
                <xdr:row>60</xdr:row>
                <xdr:rowOff>99060</xdr:rowOff>
              </from>
              <to>
                <xdr:col>10</xdr:col>
                <xdr:colOff>251460</xdr:colOff>
                <xdr:row>62</xdr:row>
                <xdr:rowOff>22860</xdr:rowOff>
              </to>
            </anchor>
          </objectPr>
        </oleObject>
      </mc:Choice>
      <mc:Fallback>
        <oleObject progId="Equation.3" shapeId="12308" r:id="rId20"/>
      </mc:Fallback>
    </mc:AlternateContent>
    <mc:AlternateContent xmlns:mc="http://schemas.openxmlformats.org/markup-compatibility/2006">
      <mc:Choice Requires="x14">
        <oleObject progId="Equation.3" shapeId="12309" r:id="rId22">
          <objectPr defaultSize="0" autoPict="0" r:id="rId23">
            <anchor moveWithCells="1">
              <from>
                <xdr:col>6</xdr:col>
                <xdr:colOff>449580</xdr:colOff>
                <xdr:row>29</xdr:row>
                <xdr:rowOff>45720</xdr:rowOff>
              </from>
              <to>
                <xdr:col>7</xdr:col>
                <xdr:colOff>236220</xdr:colOff>
                <xdr:row>31</xdr:row>
                <xdr:rowOff>68580</xdr:rowOff>
              </to>
            </anchor>
          </objectPr>
        </oleObject>
      </mc:Choice>
      <mc:Fallback>
        <oleObject progId="Equation.3" shapeId="12309" r:id="rId22"/>
      </mc:Fallback>
    </mc:AlternateContent>
    <mc:AlternateContent xmlns:mc="http://schemas.openxmlformats.org/markup-compatibility/2006">
      <mc:Choice Requires="x14">
        <oleObject progId="Equation.3" shapeId="12312" r:id="rId24">
          <objectPr defaultSize="0" autoPict="0" r:id="rId25">
            <anchor moveWithCells="1">
              <from>
                <xdr:col>1</xdr:col>
                <xdr:colOff>30480</xdr:colOff>
                <xdr:row>64</xdr:row>
                <xdr:rowOff>45720</xdr:rowOff>
              </from>
              <to>
                <xdr:col>4</xdr:col>
                <xdr:colOff>152400</xdr:colOff>
                <xdr:row>74</xdr:row>
                <xdr:rowOff>0</xdr:rowOff>
              </to>
            </anchor>
          </objectPr>
        </oleObject>
      </mc:Choice>
      <mc:Fallback>
        <oleObject progId="Equation.3" shapeId="12312" r:id="rId24"/>
      </mc:Fallback>
    </mc:AlternateContent>
    <mc:AlternateContent xmlns:mc="http://schemas.openxmlformats.org/markup-compatibility/2006">
      <mc:Choice Requires="x14">
        <oleObject progId="Equation.3" shapeId="12313" r:id="rId26">
          <objectPr defaultSize="0" autoPict="0" r:id="rId27">
            <anchor moveWithCells="1">
              <from>
                <xdr:col>5</xdr:col>
                <xdr:colOff>38100</xdr:colOff>
                <xdr:row>65</xdr:row>
                <xdr:rowOff>30480</xdr:rowOff>
              </from>
              <to>
                <xdr:col>10</xdr:col>
                <xdr:colOff>594360</xdr:colOff>
                <xdr:row>74</xdr:row>
                <xdr:rowOff>7620</xdr:rowOff>
              </to>
            </anchor>
          </objectPr>
        </oleObject>
      </mc:Choice>
      <mc:Fallback>
        <oleObject progId="Equation.3" shapeId="12313" r:id="rId26"/>
      </mc:Fallback>
    </mc:AlternateContent>
    <mc:AlternateContent xmlns:mc="http://schemas.openxmlformats.org/markup-compatibility/2006">
      <mc:Choice Requires="x14">
        <oleObject progId="Equation.3" shapeId="12314" r:id="rId28">
          <objectPr defaultSize="0" autoPict="0" r:id="rId29">
            <anchor moveWithCells="1">
              <from>
                <xdr:col>7</xdr:col>
                <xdr:colOff>144780</xdr:colOff>
                <xdr:row>44</xdr:row>
                <xdr:rowOff>83820</xdr:rowOff>
              </from>
              <to>
                <xdr:col>8</xdr:col>
                <xdr:colOff>144780</xdr:colOff>
                <xdr:row>46</xdr:row>
                <xdr:rowOff>152400</xdr:rowOff>
              </to>
            </anchor>
          </objectPr>
        </oleObject>
      </mc:Choice>
      <mc:Fallback>
        <oleObject progId="Equation.3" shapeId="12314" r:id="rId28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16"/>
  <sheetViews>
    <sheetView zoomScale="90" zoomScaleNormal="90" workbookViewId="0">
      <selection activeCell="M20" sqref="M20"/>
    </sheetView>
  </sheetViews>
  <sheetFormatPr defaultColWidth="9.109375" defaultRowHeight="13.2" x14ac:dyDescent="0.25"/>
  <cols>
    <col min="1" max="1" width="8.33203125" customWidth="1"/>
    <col min="2" max="2" width="15.77734375" bestFit="1" customWidth="1"/>
    <col min="3" max="3" width="16.109375" bestFit="1" customWidth="1"/>
    <col min="5" max="5" width="16.109375" customWidth="1"/>
    <col min="6" max="6" width="18" bestFit="1" customWidth="1"/>
    <col min="8" max="8" width="10.44140625" customWidth="1"/>
    <col min="16" max="16" width="20.88671875" bestFit="1" customWidth="1"/>
  </cols>
  <sheetData>
    <row r="1" spans="1:11" x14ac:dyDescent="0.25">
      <c r="A1" s="57" t="s">
        <v>45</v>
      </c>
      <c r="B1" s="58"/>
      <c r="C1" s="58"/>
    </row>
    <row r="2" spans="1:11" x14ac:dyDescent="0.25">
      <c r="B2" s="3"/>
      <c r="C2" s="3"/>
      <c r="D2" s="2"/>
      <c r="E2" s="2"/>
    </row>
    <row r="3" spans="1:11" x14ac:dyDescent="0.25">
      <c r="A3" s="19"/>
      <c r="B3" s="20" t="s">
        <v>52</v>
      </c>
      <c r="C3" s="21" t="s">
        <v>53</v>
      </c>
      <c r="D3" s="19" t="s">
        <v>1</v>
      </c>
      <c r="E3" s="19" t="s">
        <v>51</v>
      </c>
      <c r="F3" s="11" t="s">
        <v>46</v>
      </c>
      <c r="G3" s="20" t="s">
        <v>47</v>
      </c>
      <c r="H3" s="20" t="s">
        <v>48</v>
      </c>
    </row>
    <row r="4" spans="1:11" x14ac:dyDescent="0.25">
      <c r="A4" s="22"/>
      <c r="B4" s="23" t="s">
        <v>6</v>
      </c>
      <c r="C4" s="23" t="s">
        <v>3</v>
      </c>
      <c r="D4" s="23" t="s">
        <v>4</v>
      </c>
      <c r="E4" s="4"/>
      <c r="F4" s="23" t="s">
        <v>6</v>
      </c>
      <c r="G4" s="23" t="s">
        <v>6</v>
      </c>
      <c r="H4" s="24" t="s">
        <v>11</v>
      </c>
    </row>
    <row r="5" spans="1:11" x14ac:dyDescent="0.25">
      <c r="A5" s="43" t="s">
        <v>49</v>
      </c>
      <c r="B5" s="36">
        <v>635.60000000048706</v>
      </c>
      <c r="C5" s="37">
        <v>0.2</v>
      </c>
      <c r="D5" s="36">
        <v>142</v>
      </c>
      <c r="E5" s="53">
        <v>1</v>
      </c>
      <c r="F5" s="42">
        <f>B5*E5</f>
        <v>635.60000000048706</v>
      </c>
      <c r="G5" s="31">
        <f>F5*D5</f>
        <v>90255.200000069162</v>
      </c>
      <c r="H5" s="30">
        <f>F5*(C5/(1-C5))</f>
        <v>158.90000000012176</v>
      </c>
      <c r="I5" s="8"/>
      <c r="J5" s="8"/>
      <c r="K5" s="8"/>
    </row>
    <row r="6" spans="1:11" x14ac:dyDescent="0.25">
      <c r="A6" s="43" t="s">
        <v>50</v>
      </c>
      <c r="B6" s="36">
        <v>794.5</v>
      </c>
      <c r="C6" s="38">
        <v>0.43</v>
      </c>
      <c r="D6" s="36">
        <v>213.6</v>
      </c>
      <c r="E6" s="53">
        <v>0.54650535163289538</v>
      </c>
      <c r="F6" s="42">
        <f>B6*E6</f>
        <v>434.19850187233538</v>
      </c>
      <c r="G6" s="31">
        <f>F6*D6</f>
        <v>92744.799999930838</v>
      </c>
      <c r="H6" s="30">
        <f>F6*(C6/(1-C6))</f>
        <v>327.55325579842838</v>
      </c>
      <c r="I6" s="8"/>
      <c r="J6" s="8"/>
      <c r="K6" s="8"/>
    </row>
    <row r="7" spans="1:11" ht="13.8" thickBot="1" x14ac:dyDescent="0.3">
      <c r="A7" s="17" t="s">
        <v>54</v>
      </c>
      <c r="E7" s="10"/>
      <c r="F7" s="39">
        <f>F5+F6</f>
        <v>1069.7985018728225</v>
      </c>
      <c r="G7" s="40">
        <f>SUM(G5:G6)</f>
        <v>183000</v>
      </c>
      <c r="H7" s="41">
        <f>SUM(H5:H6)</f>
        <v>486.45325579855012</v>
      </c>
    </row>
    <row r="8" spans="1:11" x14ac:dyDescent="0.25">
      <c r="A8" s="17"/>
      <c r="E8" s="10"/>
      <c r="F8" s="45"/>
      <c r="G8" s="46"/>
      <c r="H8" s="47"/>
    </row>
    <row r="9" spans="1:11" x14ac:dyDescent="0.25">
      <c r="A9" s="44" t="s">
        <v>55</v>
      </c>
    </row>
    <row r="10" spans="1:11" ht="15.6" x14ac:dyDescent="0.35">
      <c r="A10" s="20" t="s">
        <v>38</v>
      </c>
      <c r="B10" s="33" t="s">
        <v>2</v>
      </c>
      <c r="C10" s="7" t="s">
        <v>7</v>
      </c>
      <c r="E10" s="49" t="s">
        <v>12</v>
      </c>
      <c r="F10" s="49"/>
      <c r="G10" s="49"/>
    </row>
    <row r="11" spans="1:11" ht="15.6" x14ac:dyDescent="0.35">
      <c r="A11" s="20" t="s">
        <v>41</v>
      </c>
      <c r="B11" s="55">
        <v>500</v>
      </c>
      <c r="C11" s="7" t="s">
        <v>8</v>
      </c>
      <c r="E11" s="50" t="s">
        <v>32</v>
      </c>
      <c r="F11" s="48"/>
      <c r="G11" s="48"/>
    </row>
    <row r="12" spans="1:11" ht="15.6" x14ac:dyDescent="0.35">
      <c r="A12" s="20" t="s">
        <v>42</v>
      </c>
      <c r="B12" s="56">
        <v>183000</v>
      </c>
      <c r="C12" s="7" t="s">
        <v>9</v>
      </c>
      <c r="E12" s="50" t="s">
        <v>33</v>
      </c>
      <c r="F12" s="48"/>
      <c r="G12" s="48"/>
    </row>
    <row r="13" spans="1:11" ht="15.6" x14ac:dyDescent="0.35">
      <c r="A13" s="20" t="s">
        <v>43</v>
      </c>
      <c r="B13" s="54">
        <v>0.15</v>
      </c>
      <c r="C13" s="12" t="s">
        <v>36</v>
      </c>
      <c r="E13" s="51" t="s">
        <v>34</v>
      </c>
      <c r="F13" s="52"/>
      <c r="G13" s="52"/>
    </row>
    <row r="14" spans="1:11" ht="15.6" x14ac:dyDescent="0.35">
      <c r="A14" s="20" t="s">
        <v>44</v>
      </c>
      <c r="B14" s="54">
        <v>1</v>
      </c>
      <c r="C14" s="12" t="s">
        <v>36</v>
      </c>
      <c r="E14" s="51" t="s">
        <v>35</v>
      </c>
      <c r="F14" s="52"/>
      <c r="G14" s="52"/>
    </row>
    <row r="16" spans="1:11" x14ac:dyDescent="0.25">
      <c r="A16" s="57" t="s">
        <v>56</v>
      </c>
      <c r="B16" s="58"/>
      <c r="C16" s="58"/>
    </row>
  </sheetData>
  <phoneticPr fontId="1" type="noConversion"/>
  <printOptions gridLines="1"/>
  <pageMargins left="0.75" right="0.75" top="1" bottom="1" header="0.5" footer="0.5"/>
  <pageSetup orientation="portrait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DSMT4" shapeId="11269" r:id="rId4">
          <objectPr defaultSize="0" autoPict="0" r:id="rId5">
            <anchor moveWithCells="1" sizeWithCells="1">
              <from>
                <xdr:col>4</xdr:col>
                <xdr:colOff>0</xdr:colOff>
                <xdr:row>2</xdr:row>
                <xdr:rowOff>0</xdr:rowOff>
              </from>
              <to>
                <xdr:col>4</xdr:col>
                <xdr:colOff>0</xdr:colOff>
                <xdr:row>2</xdr:row>
                <xdr:rowOff>0</xdr:rowOff>
              </to>
            </anchor>
          </objectPr>
        </oleObject>
      </mc:Choice>
      <mc:Fallback>
        <oleObject progId="Equation.DSMT4" shapeId="11269" r:id="rId4"/>
      </mc:Fallback>
    </mc:AlternateContent>
    <mc:AlternateContent xmlns:mc="http://schemas.openxmlformats.org/markup-compatibility/2006">
      <mc:Choice Requires="x14">
        <oleObject progId="Equation.DSMT4" shapeId="11268" r:id="rId6">
          <objectPr defaultSize="0" autoPict="0" r:id="rId7">
            <anchor moveWithCells="1" sizeWithCells="1">
              <from>
                <xdr:col>4</xdr:col>
                <xdr:colOff>0</xdr:colOff>
                <xdr:row>2</xdr:row>
                <xdr:rowOff>0</xdr:rowOff>
              </from>
              <to>
                <xdr:col>4</xdr:col>
                <xdr:colOff>0</xdr:colOff>
                <xdr:row>2</xdr:row>
                <xdr:rowOff>0</xdr:rowOff>
              </to>
            </anchor>
          </objectPr>
        </oleObject>
      </mc:Choice>
      <mc:Fallback>
        <oleObject progId="Equation.DSMT4" shapeId="11268" r:id="rId6"/>
      </mc:Fallback>
    </mc:AlternateContent>
    <mc:AlternateContent xmlns:mc="http://schemas.openxmlformats.org/markup-compatibility/2006">
      <mc:Choice Requires="x14">
        <oleObject progId="Equation.3" shapeId="11338" r:id="rId8">
          <objectPr defaultSize="0" autoPict="0" r:id="rId9">
            <anchor moveWithCells="1">
              <from>
                <xdr:col>0</xdr:col>
                <xdr:colOff>205740</xdr:colOff>
                <xdr:row>16</xdr:row>
                <xdr:rowOff>129540</xdr:rowOff>
              </from>
              <to>
                <xdr:col>7</xdr:col>
                <xdr:colOff>91440</xdr:colOff>
                <xdr:row>37</xdr:row>
                <xdr:rowOff>144780</xdr:rowOff>
              </to>
            </anchor>
          </objectPr>
        </oleObject>
      </mc:Choice>
      <mc:Fallback>
        <oleObject progId="Equation.3" shapeId="11338" r:id="rId8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0"/>
  <sheetViews>
    <sheetView tabSelected="1" zoomScaleNormal="100" workbookViewId="0"/>
  </sheetViews>
  <sheetFormatPr defaultColWidth="9.109375" defaultRowHeight="13.2" x14ac:dyDescent="0.25"/>
  <cols>
    <col min="1" max="1" width="8.33203125" customWidth="1"/>
    <col min="2" max="2" width="10.109375" customWidth="1"/>
    <col min="3" max="3" width="8" customWidth="1"/>
    <col min="5" max="5" width="8.5546875" customWidth="1"/>
    <col min="8" max="8" width="10.44140625" customWidth="1"/>
    <col min="16" max="16" width="20.88671875" bestFit="1" customWidth="1"/>
  </cols>
  <sheetData>
    <row r="1" spans="1:11" x14ac:dyDescent="0.25">
      <c r="A1" s="1" t="s">
        <v>15</v>
      </c>
    </row>
    <row r="2" spans="1:11" x14ac:dyDescent="0.25">
      <c r="B2" s="3"/>
      <c r="C2" s="3"/>
      <c r="D2" s="2"/>
      <c r="E2" s="2"/>
    </row>
    <row r="3" spans="1:11" ht="15.6" x14ac:dyDescent="0.35">
      <c r="A3" s="19" t="s">
        <v>0</v>
      </c>
      <c r="B3" s="20" t="s">
        <v>37</v>
      </c>
      <c r="C3" s="21" t="s">
        <v>5</v>
      </c>
      <c r="D3" s="19" t="s">
        <v>1</v>
      </c>
      <c r="E3" s="19" t="s">
        <v>13</v>
      </c>
      <c r="F3" s="20" t="s">
        <v>38</v>
      </c>
      <c r="G3" s="20" t="s">
        <v>40</v>
      </c>
      <c r="H3" s="20" t="s">
        <v>39</v>
      </c>
    </row>
    <row r="4" spans="1:11" x14ac:dyDescent="0.25">
      <c r="A4" s="22"/>
      <c r="B4" s="23" t="s">
        <v>6</v>
      </c>
      <c r="C4" s="23" t="s">
        <v>3</v>
      </c>
      <c r="D4" s="23" t="s">
        <v>4</v>
      </c>
      <c r="E4" s="4"/>
      <c r="F4" s="23" t="s">
        <v>6</v>
      </c>
      <c r="G4" s="23" t="s">
        <v>6</v>
      </c>
      <c r="H4" s="24" t="s">
        <v>11</v>
      </c>
    </row>
    <row r="5" spans="1:11" x14ac:dyDescent="0.25">
      <c r="A5" s="26">
        <v>1</v>
      </c>
      <c r="B5" s="27">
        <v>635.60000000048706</v>
      </c>
      <c r="C5" s="28">
        <v>0.2</v>
      </c>
      <c r="D5" s="27">
        <v>142</v>
      </c>
      <c r="E5" s="29">
        <v>1</v>
      </c>
      <c r="F5" s="30">
        <f>B5*E5</f>
        <v>635.60000000048706</v>
      </c>
      <c r="G5" s="31">
        <f>F5*D5</f>
        <v>90255.200000069162</v>
      </c>
      <c r="H5" s="30">
        <f>F5*(C5/(1-C5))</f>
        <v>158.90000000012176</v>
      </c>
      <c r="I5" s="8"/>
      <c r="J5" s="8"/>
      <c r="K5" s="8"/>
    </row>
    <row r="6" spans="1:11" x14ac:dyDescent="0.25">
      <c r="A6" s="26">
        <v>2</v>
      </c>
      <c r="B6" s="27">
        <v>794.5</v>
      </c>
      <c r="C6" s="32">
        <v>0.43</v>
      </c>
      <c r="D6" s="27">
        <v>213.6</v>
      </c>
      <c r="E6" s="29">
        <v>0.54650535163287706</v>
      </c>
      <c r="F6" s="30">
        <f>B6*E6</f>
        <v>434.19850187232083</v>
      </c>
      <c r="G6" s="31">
        <f>F6*D6</f>
        <v>92744.799999927724</v>
      </c>
      <c r="H6" s="30">
        <f>F6*(C6/(1-C6))</f>
        <v>327.55325579841741</v>
      </c>
      <c r="I6" s="8"/>
      <c r="J6" s="8"/>
      <c r="K6" s="8"/>
    </row>
    <row r="7" spans="1:11" ht="13.8" thickBot="1" x14ac:dyDescent="0.3">
      <c r="E7" s="10" t="s">
        <v>10</v>
      </c>
      <c r="F7" s="25">
        <f>SUM(F5:F6)</f>
        <v>1069.7985018728079</v>
      </c>
      <c r="G7" s="9">
        <f>SUM(G5:G6)</f>
        <v>182999.99999999689</v>
      </c>
      <c r="H7" s="8">
        <f>SUM(H5:H6)</f>
        <v>486.4532557985392</v>
      </c>
    </row>
    <row r="8" spans="1:11" ht="15.6" x14ac:dyDescent="0.3">
      <c r="A8" s="5"/>
    </row>
    <row r="9" spans="1:11" ht="15.6" x14ac:dyDescent="0.35">
      <c r="A9" s="20" t="s">
        <v>38</v>
      </c>
      <c r="B9" s="33" t="s">
        <v>2</v>
      </c>
      <c r="C9" s="7" t="s">
        <v>7</v>
      </c>
    </row>
    <row r="10" spans="1:11" ht="15.6" x14ac:dyDescent="0.35">
      <c r="A10" s="20" t="s">
        <v>41</v>
      </c>
      <c r="B10" s="34">
        <v>500</v>
      </c>
      <c r="C10" s="7" t="s">
        <v>8</v>
      </c>
      <c r="D10" s="17"/>
    </row>
    <row r="11" spans="1:11" ht="15.6" x14ac:dyDescent="0.35">
      <c r="A11" s="20" t="s">
        <v>42</v>
      </c>
      <c r="B11" s="35">
        <v>183000</v>
      </c>
      <c r="C11" s="7" t="s">
        <v>9</v>
      </c>
      <c r="D11" s="17"/>
    </row>
    <row r="12" spans="1:11" ht="15.6" x14ac:dyDescent="0.35">
      <c r="A12" s="20" t="s">
        <v>43</v>
      </c>
      <c r="B12" s="34">
        <v>0.15</v>
      </c>
      <c r="C12" s="12" t="s">
        <v>36</v>
      </c>
      <c r="E12" s="17"/>
    </row>
    <row r="13" spans="1:11" ht="15.6" x14ac:dyDescent="0.35">
      <c r="A13" s="20" t="s">
        <v>44</v>
      </c>
      <c r="B13" s="34">
        <v>1</v>
      </c>
      <c r="C13" s="12" t="s">
        <v>36</v>
      </c>
      <c r="E13" s="17"/>
    </row>
    <row r="16" spans="1:11" ht="15.6" x14ac:dyDescent="0.3">
      <c r="A16" s="13" t="s">
        <v>16</v>
      </c>
    </row>
    <row r="17" spans="1:12" x14ac:dyDescent="0.25">
      <c r="F17" t="s">
        <v>21</v>
      </c>
      <c r="I17" t="s">
        <v>22</v>
      </c>
    </row>
    <row r="18" spans="1:12" x14ac:dyDescent="0.25">
      <c r="A18" t="s">
        <v>14</v>
      </c>
      <c r="B18" s="6">
        <v>635.6</v>
      </c>
      <c r="C18" s="14" t="s">
        <v>19</v>
      </c>
      <c r="D18" s="14"/>
      <c r="E18" s="8">
        <f>B5*D5</f>
        <v>90255.200000069162</v>
      </c>
      <c r="F18" s="16">
        <v>4.6816479400767124E-3</v>
      </c>
      <c r="G18" s="8"/>
      <c r="H18" s="8">
        <v>1</v>
      </c>
      <c r="I18" s="15">
        <v>213.05692883815442</v>
      </c>
      <c r="J18" s="8"/>
      <c r="K18" s="8">
        <f>E18*F18+H18*I18</f>
        <v>635.59999999968989</v>
      </c>
      <c r="L18" s="8"/>
    </row>
    <row r="19" spans="1:12" x14ac:dyDescent="0.25">
      <c r="A19" t="s">
        <v>17</v>
      </c>
      <c r="B19" s="6">
        <v>794.5</v>
      </c>
      <c r="C19" s="14" t="s">
        <v>20</v>
      </c>
      <c r="D19" s="14"/>
      <c r="E19" s="8">
        <f>B6*D6</f>
        <v>169705.19999999998</v>
      </c>
      <c r="F19" s="16">
        <v>4.6816479400767124E-3</v>
      </c>
      <c r="G19" s="8"/>
      <c r="H19" s="8">
        <v>0</v>
      </c>
      <c r="I19" s="15">
        <v>213.05692883815442</v>
      </c>
      <c r="J19" s="8"/>
      <c r="K19" s="8">
        <f>E19*F19+H19*I19</f>
        <v>794.50000000030639</v>
      </c>
      <c r="L19" s="8"/>
    </row>
    <row r="20" spans="1:12" x14ac:dyDescent="0.25">
      <c r="A20" t="s">
        <v>18</v>
      </c>
    </row>
  </sheetData>
  <printOptions gridLines="1"/>
  <pageMargins left="0.75" right="0.75" top="1" bottom="1" header="0.5" footer="0.5"/>
  <pageSetup orientation="portrait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DSMT4" shapeId="16385" r:id="rId4">
          <objectPr defaultSize="0" autoPict="0" r:id="rId5">
            <anchor moveWithCells="1" sizeWithCells="1">
              <from>
                <xdr:col>4</xdr:col>
                <xdr:colOff>0</xdr:colOff>
                <xdr:row>2</xdr:row>
                <xdr:rowOff>0</xdr:rowOff>
              </from>
              <to>
                <xdr:col>4</xdr:col>
                <xdr:colOff>0</xdr:colOff>
                <xdr:row>2</xdr:row>
                <xdr:rowOff>0</xdr:rowOff>
              </to>
            </anchor>
          </objectPr>
        </oleObject>
      </mc:Choice>
      <mc:Fallback>
        <oleObject progId="Equation.DSMT4" shapeId="16385" r:id="rId4"/>
      </mc:Fallback>
    </mc:AlternateContent>
    <mc:AlternateContent xmlns:mc="http://schemas.openxmlformats.org/markup-compatibility/2006">
      <mc:Choice Requires="x14">
        <oleObject progId="Equation.DSMT4" shapeId="16386" r:id="rId6">
          <objectPr defaultSize="0" autoPict="0" r:id="rId7">
            <anchor moveWithCells="1" sizeWithCells="1">
              <from>
                <xdr:col>4</xdr:col>
                <xdr:colOff>0</xdr:colOff>
                <xdr:row>2</xdr:row>
                <xdr:rowOff>0</xdr:rowOff>
              </from>
              <to>
                <xdr:col>4</xdr:col>
                <xdr:colOff>0</xdr:colOff>
                <xdr:row>2</xdr:row>
                <xdr:rowOff>0</xdr:rowOff>
              </to>
            </anchor>
          </objectPr>
        </oleObject>
      </mc:Choice>
      <mc:Fallback>
        <oleObject progId="Equation.DSMT4" shapeId="16386" r:id="rId6"/>
      </mc:Fallback>
    </mc:AlternateContent>
    <mc:AlternateContent xmlns:mc="http://schemas.openxmlformats.org/markup-compatibility/2006">
      <mc:Choice Requires="x14">
        <oleObject progId="Equation.DSMT4" shapeId="16388" r:id="rId8">
          <objectPr defaultSize="0" autoPict="0" r:id="rId5">
            <anchor moveWithCells="1" sizeWithCells="1">
              <from>
                <xdr:col>4</xdr:col>
                <xdr:colOff>0</xdr:colOff>
                <xdr:row>2</xdr:row>
                <xdr:rowOff>0</xdr:rowOff>
              </from>
              <to>
                <xdr:col>4</xdr:col>
                <xdr:colOff>0</xdr:colOff>
                <xdr:row>2</xdr:row>
                <xdr:rowOff>0</xdr:rowOff>
              </to>
            </anchor>
          </objectPr>
        </oleObject>
      </mc:Choice>
      <mc:Fallback>
        <oleObject progId="Equation.DSMT4" shapeId="16388" r:id="rId8"/>
      </mc:Fallback>
    </mc:AlternateContent>
    <mc:AlternateContent xmlns:mc="http://schemas.openxmlformats.org/markup-compatibility/2006">
      <mc:Choice Requires="x14">
        <oleObject progId="Equation.DSMT4" shapeId="16389" r:id="rId9">
          <objectPr defaultSize="0" autoPict="0" r:id="rId7">
            <anchor moveWithCells="1" sizeWithCells="1">
              <from>
                <xdr:col>4</xdr:col>
                <xdr:colOff>0</xdr:colOff>
                <xdr:row>2</xdr:row>
                <xdr:rowOff>0</xdr:rowOff>
              </from>
              <to>
                <xdr:col>4</xdr:col>
                <xdr:colOff>0</xdr:colOff>
                <xdr:row>2</xdr:row>
                <xdr:rowOff>0</xdr:rowOff>
              </to>
            </anchor>
          </objectPr>
        </oleObject>
      </mc:Choice>
      <mc:Fallback>
        <oleObject progId="Equation.DSMT4" shapeId="16389" r:id="rId9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Simplified problem</vt:lpstr>
      <vt:lpstr>Calculations</vt:lpstr>
      <vt:lpstr>Calculations+KKT</vt:lpstr>
    </vt:vector>
  </TitlesOfParts>
  <Company>BP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Juan Angel</dc:title>
  <dc:creator>angeja</dc:creator>
  <cp:lastModifiedBy>Bjarne Foss</cp:lastModifiedBy>
  <cp:lastPrinted>2010-01-05T15:00:30Z</cp:lastPrinted>
  <dcterms:created xsi:type="dcterms:W3CDTF">2007-02-26T19:00:02Z</dcterms:created>
  <dcterms:modified xsi:type="dcterms:W3CDTF">2015-10-19T07:29:38Z</dcterms:modified>
</cp:coreProperties>
</file>